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Shared\Endeavour Mining\Investor Relations\10 - ESG\0 - Sustainability Reports\7 - 2023 Sustainability Report\"/>
    </mc:Choice>
  </mc:AlternateContent>
  <xr:revisionPtr revIDLastSave="0" documentId="13_ncr:1_{FB08752E-C606-44F1-B49A-51263CAE76E0}" xr6:coauthVersionLast="47" xr6:coauthVersionMax="47" xr10:uidLastSave="{00000000-0000-0000-0000-000000000000}"/>
  <bookViews>
    <workbookView xWindow="-120" yWindow="-120" windowWidth="29040" windowHeight="15720" tabRatio="823" firstSheet="1" activeTab="9" xr2:uid="{82626184-B78E-4530-84C7-D5224DDD8ACB}"/>
  </bookViews>
  <sheets>
    <sheet name="Cover" sheetId="15" r:id="rId1"/>
    <sheet name="GRI &amp; SASB" sheetId="25" r:id="rId2"/>
    <sheet name="Performance &amp; Summary" sheetId="3" r:id="rId3"/>
    <sheet name="Environmental &gt;&gt;" sheetId="12" r:id="rId4"/>
    <sheet name="Energy &amp; Emissions" sheetId="6" r:id="rId5"/>
    <sheet name="Water Management" sheetId="8" r:id="rId6"/>
    <sheet name="Environmental Stewardship" sheetId="9" r:id="rId7"/>
    <sheet name="Materials, Tailings &amp; Waste" sheetId="10" r:id="rId8"/>
    <sheet name="Social &gt;&gt;" sheetId="13" r:id="rId9"/>
    <sheet name="Health &amp; Safety" sheetId="26" r:id="rId10"/>
    <sheet name="Workforce" sheetId="5" r:id="rId11"/>
    <sheet name="Communities &amp; Social" sheetId="11" r:id="rId12"/>
    <sheet name="Governance &gt;&gt;" sheetId="14" r:id="rId13"/>
    <sheet name="Human Rights " sheetId="21" r:id="rId14"/>
    <sheet name="Economic Performance" sheetId="24" r:id="rId15"/>
    <sheet name="GRI Governance Disclosures" sheetId="22" r:id="rId1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'Water Management'!$A$1:$L$38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6" l="1"/>
  <c r="F20" i="6"/>
  <c r="E2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tc={3B77B146-C78B-4630-BB56-749D49469A02}</author>
    <author>tc={A3B0FF24-F02D-4428-933D-5736BCFCCD86}</author>
  </authors>
  <commentList>
    <comment ref="F18" authorId="0" shapeId="0" xr:uid="{3B77B146-C78B-4630-BB56-749D49469A02}">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@Naila IDANI  please update the photo - speak to @Laura Brangwin </t>
      </text>
    </comment>
    <comment ref="Q65" authorId="1" shapeId="0" xr:uid="{A3B0FF24-F02D-4428-933D-5736BCFCCD86}">
      <text>
        <t>[Threaded comment]
Your version of Excel allows you to read this threaded comment; however, any edits to it will get removed if the file is opened in a newer version of Excel. Learn more: https://go.microsoft.com/fwlink/?linkid=870924
Comment:
    @Stefan Karolidis please can you review the tabs and update accordingly.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tc={DBAD4112-0269-47A4-86E6-B76998AA934D}</author>
  </authors>
  <commentList>
    <comment ref="C39" authorId="0" shapeId="0" xr:uid="{DBAD4112-0269-47A4-86E6-B76998AA934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@Naila IDANI @Zackaria SAWADOGO  please fix</t>
      </text>
    </comment>
  </commentList>
</comments>
</file>

<file path=xl/sharedStrings.xml><?xml version="1.0" encoding="utf-8"?>
<sst xmlns="http://schemas.openxmlformats.org/spreadsheetml/2006/main" count="1616" uniqueCount="1067">
  <si>
    <t>Statement of Use</t>
  </si>
  <si>
    <t>GRI 1 Used</t>
  </si>
  <si>
    <t>Applicable GRI Sector Standards</t>
  </si>
  <si>
    <t>Description</t>
  </si>
  <si>
    <t>Reference</t>
  </si>
  <si>
    <t>Commentary</t>
  </si>
  <si>
    <t>GRI 2 -1</t>
  </si>
  <si>
    <t>Organisation details</t>
  </si>
  <si>
    <t>Endeavour Mining PLC</t>
  </si>
  <si>
    <t>GRI 2-2</t>
  </si>
  <si>
    <t>Entities included in the company's sustainability reporting</t>
  </si>
  <si>
    <t>Entities covered in Endeavour's financial reporting</t>
  </si>
  <si>
    <t>GRI 2-3</t>
  </si>
  <si>
    <t>Reporting period , frequency and contact point</t>
  </si>
  <si>
    <t>GRI 2-4</t>
  </si>
  <si>
    <t>Restatements of information</t>
  </si>
  <si>
    <t>GRI 2-5</t>
  </si>
  <si>
    <t>GRI 2-6</t>
  </si>
  <si>
    <t>Activities, value chain and other business relationships</t>
  </si>
  <si>
    <t>GRI 2-7</t>
  </si>
  <si>
    <t>Employees</t>
  </si>
  <si>
    <t>GRI 2-8</t>
  </si>
  <si>
    <t>Workers who are not employees</t>
  </si>
  <si>
    <t>GRI 2-9</t>
  </si>
  <si>
    <t>GRI 2-10</t>
  </si>
  <si>
    <t>Nomination and selection of highest governing body</t>
  </si>
  <si>
    <t>GRI 2-11</t>
  </si>
  <si>
    <t>Chair of highest governing body</t>
  </si>
  <si>
    <t>GRI 2-12</t>
  </si>
  <si>
    <t>Role of highest governance body in overseeing management of impacts</t>
  </si>
  <si>
    <t>GRI 2-13</t>
  </si>
  <si>
    <t>GRI 2-14</t>
  </si>
  <si>
    <t>Role of highest governance body in sustainability reporting</t>
  </si>
  <si>
    <t>GRI 2 -15</t>
  </si>
  <si>
    <t>Conflicts of interest</t>
  </si>
  <si>
    <t>GRI 2-16</t>
  </si>
  <si>
    <t>Communication of critical concents</t>
  </si>
  <si>
    <t>GRI 2-17</t>
  </si>
  <si>
    <t>Collective knowledge of highest governing body</t>
  </si>
  <si>
    <t>GRI 2-18</t>
  </si>
  <si>
    <t>Evaluation of performance of highest governing body</t>
  </si>
  <si>
    <t>GRI 2 -19</t>
  </si>
  <si>
    <t>Remuneration policies</t>
  </si>
  <si>
    <t>GRI 2-20</t>
  </si>
  <si>
    <t>GRI 2-21</t>
  </si>
  <si>
    <t>GRI 2-22</t>
  </si>
  <si>
    <t>GRI 2-23</t>
  </si>
  <si>
    <t>GRI 2-24</t>
  </si>
  <si>
    <t>Embedding policy commitments</t>
  </si>
  <si>
    <t>GRI 2-25</t>
  </si>
  <si>
    <t>Processes to remediate negative impacts</t>
  </si>
  <si>
    <t>GRI 2-26</t>
  </si>
  <si>
    <t>Mechanisms for raising concerns</t>
  </si>
  <si>
    <t>GRI 2-27</t>
  </si>
  <si>
    <t>Compliance with laws and regulations</t>
  </si>
  <si>
    <t>No fines were incurred or sanctions imposed during the reporting period.</t>
  </si>
  <si>
    <t>GRI 2-28</t>
  </si>
  <si>
    <t>Memberships information</t>
  </si>
  <si>
    <t>GRI 2-29</t>
  </si>
  <si>
    <t>GRI 2-30</t>
  </si>
  <si>
    <t>Material Topics</t>
  </si>
  <si>
    <t>GRI 3-1</t>
  </si>
  <si>
    <t>Process to determine material topics</t>
  </si>
  <si>
    <t>GRI 3-2</t>
  </si>
  <si>
    <t>GRI 3-3</t>
  </si>
  <si>
    <t>https://www.endeavourmining.com/esg/esg-reporting</t>
  </si>
  <si>
    <t>GRI 201-1</t>
  </si>
  <si>
    <t>Direct economic value generated and distributed</t>
  </si>
  <si>
    <t>GRI 201-2</t>
  </si>
  <si>
    <t>GRI 202-2</t>
  </si>
  <si>
    <t>GRI 203-1</t>
  </si>
  <si>
    <t>GRI 204-1</t>
  </si>
  <si>
    <t>GRI 205-1</t>
  </si>
  <si>
    <t>GRI 205-2</t>
  </si>
  <si>
    <t>We conduct mandatory annual bilingual anti-bribery and anti-corruption training for all directors, executives, managers, and employees in positions where the risk of corruption is elevated. This equips our teams with the necessary knowledge to identify and respond appropriately to risks of corruption.  The Anti-Bribery and Anti-Corruption Fact Sheet which discusses our Management Approach is available here: https://www.endeavourmining.com/esg/esg-reporting.</t>
  </si>
  <si>
    <t>GRI 205-3</t>
  </si>
  <si>
    <t>Zero</t>
  </si>
  <si>
    <t>GRI 206-1</t>
  </si>
  <si>
    <t>GRI 302-1</t>
  </si>
  <si>
    <t>Energy consumption within the organisation</t>
  </si>
  <si>
    <t>GRI 302-3</t>
  </si>
  <si>
    <t>Energy intensity</t>
  </si>
  <si>
    <t>GRI 302-4</t>
  </si>
  <si>
    <t>Reduction of energy consumption</t>
  </si>
  <si>
    <t>GRI 303-1</t>
  </si>
  <si>
    <t>Interactions with water as a shared resource</t>
  </si>
  <si>
    <t>GRI 303-2</t>
  </si>
  <si>
    <t>Management of water discharge-related impacts</t>
  </si>
  <si>
    <t>The Water Stewardship Fact Sheet which discusses our Management Approach is available here: https://www.endeavourmining.com/esg/esg-reporting.</t>
  </si>
  <si>
    <t>GRI 303-3</t>
  </si>
  <si>
    <t>Water withdrawal</t>
  </si>
  <si>
    <t>GRI 303-4</t>
  </si>
  <si>
    <t>Water discharge</t>
  </si>
  <si>
    <t>GRI 303-5</t>
  </si>
  <si>
    <t>Water consumption</t>
  </si>
  <si>
    <t>Biodiversity</t>
  </si>
  <si>
    <t>GRI 304-1</t>
  </si>
  <si>
    <t>GRI 304-2</t>
  </si>
  <si>
    <t>Significant impacts of activities, products, and services on biodiversity</t>
  </si>
  <si>
    <t>GRI 305-1</t>
  </si>
  <si>
    <t>GRI 305-2</t>
  </si>
  <si>
    <t>Energy indirect (Scope 2) GHG emissions</t>
  </si>
  <si>
    <t>GRI 305-3</t>
  </si>
  <si>
    <t>Scope 3 (Other indirect) GHG emissions</t>
  </si>
  <si>
    <t>GRI 305-4</t>
  </si>
  <si>
    <t>GHG emissions intensity</t>
  </si>
  <si>
    <t>GRI 305-5</t>
  </si>
  <si>
    <t>Reduction of GHG Emissions</t>
  </si>
  <si>
    <t>GRI 305-7</t>
  </si>
  <si>
    <t>The significant air emissions which we measure are dust emissions (PM 2.5, PM 10 and suspended particulates), however Endeavour does not currently publicly report on them.</t>
  </si>
  <si>
    <t>GRI 306-1</t>
  </si>
  <si>
    <t>Water discharge by quality and destination</t>
  </si>
  <si>
    <t>We do not currently disclose our discharge be quality and destination</t>
  </si>
  <si>
    <t>GRI 306-2</t>
  </si>
  <si>
    <t>Waste type and disposal method</t>
  </si>
  <si>
    <t>GRI 306-4</t>
  </si>
  <si>
    <t>Transport of hazardous waste</t>
  </si>
  <si>
    <t>The Waste Management Fact Sheet which discusses our Management Approach is available here: https://www.endeavourmining.com/esg/esg-reporting.</t>
  </si>
  <si>
    <t>GRI 306-5</t>
  </si>
  <si>
    <t>Environmental Compliance</t>
  </si>
  <si>
    <t>GRI 307-1</t>
  </si>
  <si>
    <t>GRI 401-01</t>
  </si>
  <si>
    <t>Occupational health and safety management system</t>
  </si>
  <si>
    <t>The Zero Harm Fact Sheet which discusses our Management Approach is available here: https://www.endeavourmining.com/esg/esg-reporting.</t>
  </si>
  <si>
    <t>Occupational health services</t>
  </si>
  <si>
    <t>Worker training on occupational health and safety</t>
  </si>
  <si>
    <t>Promotion of worker health</t>
  </si>
  <si>
    <t xml:space="preserve">Workers covered by an occupational health and safety management system </t>
  </si>
  <si>
    <t>Work-related injuries</t>
  </si>
  <si>
    <t>GRI 404-1</t>
  </si>
  <si>
    <t>Average hours of training per year per employee</t>
  </si>
  <si>
    <t>GRI 404-2</t>
  </si>
  <si>
    <t>GRI 404-3</t>
  </si>
  <si>
    <t>GRI 405-1</t>
  </si>
  <si>
    <t>Diversity of governance bodies and employees</t>
  </si>
  <si>
    <t>GRI 407-1</t>
  </si>
  <si>
    <t xml:space="preserve">All countries of operation (Burkina Faso, Senegal and Cote d'Ivoire have ratified ILO C087 - Freedom of Association and Protection of the Right to Organise Convention, 1948 (No. 87), and the majority of the ILO Fundamental Conventions.  </t>
  </si>
  <si>
    <t>GRI 408-1</t>
  </si>
  <si>
    <t>Operations and suppliers at significant risk for incidents of child labour</t>
  </si>
  <si>
    <t>All countries of operation (Burkina Faso, Sengal and Cote d'Ivoire) have ratified ILO C182 - Worst Forms of Child Labour Convention, 1999 (No. 182).  TheSupply Chain and Human Rights Fact Sheets which discuss our Management Approach are available here: https://www.endeavourmining.com/esg/esg-reporting.</t>
  </si>
  <si>
    <t>GRI 410-1</t>
  </si>
  <si>
    <t>Security personnel trained in human rights policies or procedures</t>
  </si>
  <si>
    <t>GRI 412-2</t>
  </si>
  <si>
    <t>Local Communities</t>
  </si>
  <si>
    <t>GRI 413-1</t>
  </si>
  <si>
    <t>GRI 415-1</t>
  </si>
  <si>
    <t>Political contributions</t>
  </si>
  <si>
    <t>We have a blanket policy of no financial contributions to any political party in any of the countries in which we operate</t>
  </si>
  <si>
    <t>GRI 419-1</t>
  </si>
  <si>
    <t>Labour/Management Relations</t>
  </si>
  <si>
    <t>GRI MM04</t>
  </si>
  <si>
    <t>Rights of Indigenous Peoples</t>
  </si>
  <si>
    <t>GRI MM05</t>
  </si>
  <si>
    <t>GRI MM06</t>
  </si>
  <si>
    <t>GRI MM07</t>
  </si>
  <si>
    <t>SASB Framework</t>
  </si>
  <si>
    <t>SASB EM-MM-000.A</t>
  </si>
  <si>
    <t>Production of (1) metal ores and (2) finished metal products</t>
  </si>
  <si>
    <t>Gold Producer</t>
  </si>
  <si>
    <t>SASB EM-MM-000.B</t>
  </si>
  <si>
    <t>Total number of employees, percentage contractors</t>
  </si>
  <si>
    <t>SASB EM-MM-110a.1</t>
  </si>
  <si>
    <t>Gross global Scope 1 emissions, percentage covered under emissions-limiting regulations</t>
  </si>
  <si>
    <t>SASB EM-MM-110a.2</t>
  </si>
  <si>
    <t>Discussion of long-term and short-term strategy or plan to manage Scope 1 emissions, emissions reduction targets, and an analysis of performance against those targets</t>
  </si>
  <si>
    <t>The Climate Change Fact Sheet which discusses our Management Approach is available here: https://www.endeavourmining.com/esg/esg-reporting.</t>
  </si>
  <si>
    <t>SASB EM-MM-120a.1</t>
  </si>
  <si>
    <t>Air emissions of the following pollutants: (1) CO, (2) NOx (excluding N2O), (3) SOx, (4) particulate matter (PM10), (5) mercury (Hg), (6) lead (Pb), and (7) volatile organic compounds (VOCs)</t>
  </si>
  <si>
    <t>SASB EM-MM-130a.1</t>
  </si>
  <si>
    <t>(1) Total energy consumed, (2) percentage grid electricity, (3) percentage renewable</t>
  </si>
  <si>
    <t>SASB EM-MM-140a.1</t>
  </si>
  <si>
    <t>(1) Total fresh water withdrawn, (2) total fresh water consumed, (3) percentage of each in regions with high or extremely high baseline water stress</t>
  </si>
  <si>
    <t>SASB EM-MM-140a.2</t>
  </si>
  <si>
    <t>Number of incidents of non-compliance associated with water quality permits, standards, and regulations</t>
  </si>
  <si>
    <t>SASB EM-MM-540a.1</t>
  </si>
  <si>
    <t xml:space="preserve">Tailings Storage Inventory table </t>
  </si>
  <si>
    <t>Details on our TSFs is available online at https://www.endeavourmining.com/esg/environment/tailings</t>
  </si>
  <si>
    <t>SASB EM-MM-540a.2</t>
  </si>
  <si>
    <t xml:space="preserve">Summary of Tailings management systems and governance structure used to monitor and maintain tailings stability </t>
  </si>
  <si>
    <t>SASB EM-MM-150a.3</t>
  </si>
  <si>
    <t>Number of tailings impoundments, broken down by MSHA hazard potential</t>
  </si>
  <si>
    <t xml:space="preserve">EM-MM-540a.3. </t>
  </si>
  <si>
    <t>Approach to development of Emergency Preparedness and Response Plans (EPRPs) for tailings storage facilities</t>
  </si>
  <si>
    <t xml:space="preserve">EM-MM-150a.4. </t>
  </si>
  <si>
    <t>Total weight of non-mineral waste generated</t>
  </si>
  <si>
    <t xml:space="preserve">EM-MM-150a.5. </t>
  </si>
  <si>
    <t>Total weight of tailings produced</t>
  </si>
  <si>
    <t>EM-MM-150a.6.</t>
  </si>
  <si>
    <t xml:space="preserve"> Total weight of waste rock generated</t>
  </si>
  <si>
    <t>EM-MM-150a.7.</t>
  </si>
  <si>
    <t xml:space="preserve"> Total weight of hazardous waste generated</t>
  </si>
  <si>
    <t xml:space="preserve">EM-MM-150a.8. </t>
  </si>
  <si>
    <t>Total weight of hazardous waste recycled</t>
  </si>
  <si>
    <t>SASB EM-MM-160a.1</t>
  </si>
  <si>
    <t>Description of environmental management policies and practices for active sites</t>
  </si>
  <si>
    <t>The Biodiversity Fact Sheet which discusses our Management Approach is available here: https://www.endeavourmining.com/esg/esg-reporting.</t>
  </si>
  <si>
    <t>SASB EM-MM-160a.2</t>
  </si>
  <si>
    <t>Percentage of mine sites where acid rock drainage is: (1) predicted to occur, (2) actively mitigated, and (3) under treatment or remediation</t>
  </si>
  <si>
    <t>Acid rock drainage is not predicted to occur at any of our sites. We collect samples for analysis on yearly basis at every site.</t>
  </si>
  <si>
    <t>SASB EM-MM-160a.3</t>
  </si>
  <si>
    <t>Percentage of (1) proved and (2) probable reserves in or near sites with protected conservation status or endangered species habitat</t>
  </si>
  <si>
    <t>SASB EM-MM-210a.1</t>
  </si>
  <si>
    <t>Percentage of reserves in or near areas of conflict</t>
  </si>
  <si>
    <t>SASB EM-MM-210a.2</t>
  </si>
  <si>
    <t>Percentage of reserves in or near indigenous land</t>
  </si>
  <si>
    <t>SASB EM-MM-210a.3</t>
  </si>
  <si>
    <t>Discussions of engagement processes and due diligence practices with respect to human rights, indigenous rights, and operations in areas of conflict</t>
  </si>
  <si>
    <t>The Supply Chain and Human Rights Fact Sheets which discuss our Management Approach are available here: https://www.endeavourmining.com/esg/esg-reporting.</t>
  </si>
  <si>
    <t>SASB EM-MM-210b.2</t>
  </si>
  <si>
    <t>Number and duration of non-technical delays</t>
  </si>
  <si>
    <t>SASB EM-MM-310a.1</t>
  </si>
  <si>
    <t>Percentage of active workforce covered under collective bargaining agreements, broken down by US, and foreign employees</t>
  </si>
  <si>
    <t>SASB EM-MM-310a.2</t>
  </si>
  <si>
    <t>Number and duration of strikes and lockouts</t>
  </si>
  <si>
    <t>SASB EM-MM-320a.1</t>
  </si>
  <si>
    <t>(1) MSHA all-incidence rate, (2) fatality rate, (3) near miss frequency rate (NMFR) and (4) average hours of health, safety, and emergency response training for (a) full-time employees and (b) contract employees</t>
  </si>
  <si>
    <t>SASB EM-MM-510a.1</t>
  </si>
  <si>
    <t>Description of the management system for prevention of corruption and bribery throughout the value chain</t>
  </si>
  <si>
    <t>SASB EM-MM-510a.2</t>
  </si>
  <si>
    <t>Production in countries that have the 20 lowest rankings in Transparency International’s Corruption Perception Index</t>
  </si>
  <si>
    <t>Not applicable - Production in Senegal (75), Burkina Faso (78), and Côte d’Ivoire (105)</t>
  </si>
  <si>
    <t>Operations</t>
  </si>
  <si>
    <t>GRI 301-1
SASB EM-MM-000.A</t>
  </si>
  <si>
    <t>Production</t>
  </si>
  <si>
    <t>Total Ore Processed (metric tonnes)</t>
  </si>
  <si>
    <t>Total Gold (oz)</t>
  </si>
  <si>
    <t>Health, Safety &amp; Wellness</t>
  </si>
  <si>
    <t>GRI 403-09
SASB EM-MM-320a.1</t>
  </si>
  <si>
    <t>Person-Hours worked</t>
  </si>
  <si>
    <t>Number of Fatalities</t>
  </si>
  <si>
    <t>TRIFR</t>
  </si>
  <si>
    <t>Environmental Stewardship</t>
  </si>
  <si>
    <t>Energy &amp; Climate Change</t>
  </si>
  <si>
    <t>GRI 302-1
SASB EM-MM-130a.1</t>
  </si>
  <si>
    <t>Energy Consumption</t>
  </si>
  <si>
    <t>Total Electricity (kWh)</t>
  </si>
  <si>
    <t>% Renewable Electricity</t>
  </si>
  <si>
    <t>Total Energy Consumption (GJ)</t>
  </si>
  <si>
    <t>Energy Intensity</t>
  </si>
  <si>
    <t>Energy Intensity (per oz of gold) (GJ/oz)</t>
  </si>
  <si>
    <t>GRI 305-1
SASB EM-MM-110a.1</t>
  </si>
  <si>
    <r>
      <t xml:space="preserve">Direct (Scope 1) GHG Emissions
</t>
    </r>
    <r>
      <rPr>
        <sz val="11"/>
        <color rgb="FF000000"/>
        <rFont val="Calibri"/>
        <family val="2"/>
        <scheme val="minor"/>
      </rPr>
      <t>(tonnes of CO</t>
    </r>
    <r>
      <rPr>
        <vertAlign val="subscript"/>
        <sz val="11"/>
        <color rgb="FF000000"/>
        <rFont val="Calibri"/>
        <family val="2"/>
        <scheme val="minor"/>
      </rPr>
      <t>2</t>
    </r>
    <r>
      <rPr>
        <sz val="11"/>
        <color rgb="FF000000"/>
        <rFont val="Calibri"/>
        <family val="2"/>
        <scheme val="minor"/>
      </rPr>
      <t>E)</t>
    </r>
  </si>
  <si>
    <r>
      <t xml:space="preserve">Indirect (Scope 2) GHG Emissions  </t>
    </r>
    <r>
      <rPr>
        <sz val="11"/>
        <color rgb="FF000000"/>
        <rFont val="Calibri"/>
        <family val="2"/>
        <scheme val="minor"/>
      </rPr>
      <t>(tonnes of CO</t>
    </r>
    <r>
      <rPr>
        <vertAlign val="subscript"/>
        <sz val="11"/>
        <color rgb="FF000000"/>
        <rFont val="Calibri"/>
        <family val="2"/>
        <scheme val="minor"/>
      </rPr>
      <t>2</t>
    </r>
    <r>
      <rPr>
        <sz val="11"/>
        <color rgb="FF000000"/>
        <rFont val="Calibri"/>
        <family val="2"/>
        <scheme val="minor"/>
      </rPr>
      <t>E)</t>
    </r>
  </si>
  <si>
    <r>
      <t>Total (Scope 1 + 2) GHG Emissions</t>
    </r>
    <r>
      <rPr>
        <sz val="11"/>
        <color rgb="FF000000"/>
        <rFont val="Calibri"/>
        <family val="2"/>
        <scheme val="minor"/>
      </rPr>
      <t xml:space="preserve"> (tonnes of CO</t>
    </r>
    <r>
      <rPr>
        <vertAlign val="subscript"/>
        <sz val="11"/>
        <color rgb="FF000000"/>
        <rFont val="Calibri"/>
        <family val="2"/>
        <scheme val="minor"/>
      </rPr>
      <t>2</t>
    </r>
    <r>
      <rPr>
        <sz val="11"/>
        <color rgb="FF000000"/>
        <rFont val="Calibri"/>
        <family val="2"/>
        <scheme val="minor"/>
      </rPr>
      <t>E)</t>
    </r>
  </si>
  <si>
    <r>
      <t xml:space="preserve">GHG Intensity </t>
    </r>
    <r>
      <rPr>
        <sz val="11"/>
        <color rgb="FF000000"/>
        <rFont val="Calibri"/>
        <family val="2"/>
        <scheme val="minor"/>
      </rPr>
      <t>(tonnes of CO</t>
    </r>
    <r>
      <rPr>
        <vertAlign val="subscript"/>
        <sz val="11"/>
        <color rgb="FF000000"/>
        <rFont val="Calibri"/>
        <family val="2"/>
        <scheme val="minor"/>
      </rPr>
      <t>2</t>
    </r>
    <r>
      <rPr>
        <sz val="11"/>
        <color rgb="FF000000"/>
        <rFont val="Calibri"/>
        <family val="2"/>
        <scheme val="minor"/>
      </rPr>
      <t>E per gold oz)</t>
    </r>
  </si>
  <si>
    <r>
      <t xml:space="preserve">GHG Intensity </t>
    </r>
    <r>
      <rPr>
        <sz val="11"/>
        <color rgb="FF000000"/>
        <rFont val="Calibri"/>
        <family val="2"/>
        <scheme val="minor"/>
      </rPr>
      <t>(tonnes of CO</t>
    </r>
    <r>
      <rPr>
        <vertAlign val="subscript"/>
        <sz val="11"/>
        <color rgb="FF000000"/>
        <rFont val="Calibri"/>
        <family val="2"/>
        <scheme val="minor"/>
      </rPr>
      <t>2</t>
    </r>
    <r>
      <rPr>
        <sz val="11"/>
        <color rgb="FF000000"/>
        <rFont val="Calibri"/>
        <family val="2"/>
        <scheme val="minor"/>
      </rPr>
      <t>E per tonne ore processed)</t>
    </r>
  </si>
  <si>
    <r>
      <t>Scope 3 (tonnes of CO</t>
    </r>
    <r>
      <rPr>
        <b/>
        <vertAlign val="subscript"/>
        <sz val="11"/>
        <color rgb="FF000000"/>
        <rFont val="Calibri"/>
        <family val="2"/>
        <scheme val="minor"/>
      </rPr>
      <t>2</t>
    </r>
    <r>
      <rPr>
        <b/>
        <sz val="11"/>
        <color rgb="FF000000"/>
        <rFont val="Calibri"/>
        <family val="2"/>
        <scheme val="minor"/>
      </rPr>
      <t>E)</t>
    </r>
  </si>
  <si>
    <t>Water Management</t>
  </si>
  <si>
    <t>GRI 303-3
SASB EM-MM-140a.1</t>
  </si>
  <si>
    <t>Water Withdrawal</t>
  </si>
  <si>
    <t>Total Water Withdrawn (ML)</t>
  </si>
  <si>
    <t>Water Withdrawn intensity (ML/oz produced)</t>
  </si>
  <si>
    <t>Water Discharged</t>
  </si>
  <si>
    <t>Total Water Discharged (ML)</t>
  </si>
  <si>
    <t>GRI 303-5
SASB EM-MM-140a.1</t>
  </si>
  <si>
    <t>Water Consumption</t>
  </si>
  <si>
    <t>Total Water Consumed</t>
  </si>
  <si>
    <t>Water reused and recycled</t>
  </si>
  <si>
    <t>Water reused and recycled as % of withdrawals, reuse and recycling</t>
  </si>
  <si>
    <t>Tailings &amp; Waste Management</t>
  </si>
  <si>
    <t>GRI 306-2
SASB EM-MM-150a.1</t>
  </si>
  <si>
    <t>Mineral Wastes</t>
  </si>
  <si>
    <t>Total Waste Rock Mined (tonnes) (A)</t>
  </si>
  <si>
    <t>Total Tailings Produced (tonnes) (B)</t>
  </si>
  <si>
    <t>Total Backfilled (tonnes) (C)</t>
  </si>
  <si>
    <t>Total Mine Waste (A+B-C)</t>
  </si>
  <si>
    <r>
      <t>% Tailings Recycled</t>
    </r>
    <r>
      <rPr>
        <sz val="11"/>
        <color rgb="FFFF0000"/>
        <rFont val="Calibri"/>
        <family val="2"/>
        <scheme val="minor"/>
      </rPr>
      <t xml:space="preserve"> </t>
    </r>
  </si>
  <si>
    <t>Our People</t>
  </si>
  <si>
    <t>Workforce Composition</t>
  </si>
  <si>
    <t>GRI 102-08
SASB EM-MM-000.B</t>
  </si>
  <si>
    <t xml:space="preserve">Total Workforce </t>
  </si>
  <si>
    <t>Contractors</t>
  </si>
  <si>
    <t>% Contractors</t>
  </si>
  <si>
    <t>Diversity and Inclusion</t>
  </si>
  <si>
    <t>% Female Employees</t>
  </si>
  <si>
    <t>Energy Consumption within the Organisation</t>
  </si>
  <si>
    <t>Endeavour</t>
  </si>
  <si>
    <t>Sabodala-Massawa</t>
  </si>
  <si>
    <t>Ity</t>
  </si>
  <si>
    <t>Hounde</t>
  </si>
  <si>
    <t>Mana</t>
  </si>
  <si>
    <t>Boungou</t>
  </si>
  <si>
    <t>Wahgnion</t>
  </si>
  <si>
    <t>Fuel Consumption</t>
  </si>
  <si>
    <t xml:space="preserve">Diesel (GJ) </t>
  </si>
  <si>
    <t xml:space="preserve">LFO (GJ) </t>
  </si>
  <si>
    <t xml:space="preserve">HFO (GJ) </t>
  </si>
  <si>
    <t>Total Fuel consumption (GJ)</t>
  </si>
  <si>
    <t>Purchased Electricity (GJ)</t>
  </si>
  <si>
    <t>Renewable Electricity (GJ)</t>
  </si>
  <si>
    <t>Explosives (GJ)</t>
  </si>
  <si>
    <t>Energy Intensity (per ounce) (GJ/oz)</t>
  </si>
  <si>
    <t>Energy Intensity (per tonne of ore processed) (GJ/t)</t>
  </si>
  <si>
    <t>Greenhouse Gas (GHG) Emissions</t>
  </si>
  <si>
    <t>GRI 305-1. 305-2, 305-3, 305-4
SASB EM-MM-110a.1</t>
  </si>
  <si>
    <r>
      <t>Direct GHG Produced (Scope 1 (CO</t>
    </r>
    <r>
      <rPr>
        <vertAlign val="subscript"/>
        <sz val="11"/>
        <color rgb="FF000000"/>
        <rFont val="Calibri"/>
        <family val="2"/>
        <scheme val="minor"/>
      </rPr>
      <t>2</t>
    </r>
    <r>
      <rPr>
        <sz val="11"/>
        <color rgb="FF000000"/>
        <rFont val="Calibri"/>
        <family val="2"/>
        <scheme val="minor"/>
      </rPr>
      <t>e))</t>
    </r>
  </si>
  <si>
    <r>
      <t>Indirect GHG Produced (Scope 2 (CO</t>
    </r>
    <r>
      <rPr>
        <vertAlign val="subscript"/>
        <sz val="11"/>
        <color rgb="FF000000"/>
        <rFont val="Calibri"/>
        <family val="2"/>
        <scheme val="minor"/>
      </rPr>
      <t>2</t>
    </r>
    <r>
      <rPr>
        <sz val="11"/>
        <color rgb="FF000000"/>
        <rFont val="Calibri"/>
        <family val="2"/>
        <scheme val="minor"/>
      </rPr>
      <t>e), Location Based)</t>
    </r>
  </si>
  <si>
    <r>
      <t>Total Scope 1 and Scope 2 GHG Produced (CO</t>
    </r>
    <r>
      <rPr>
        <b/>
        <vertAlign val="subscript"/>
        <sz val="11"/>
        <color theme="1"/>
        <rFont val="Calibri"/>
        <family val="2"/>
        <scheme val="minor"/>
      </rPr>
      <t>2</t>
    </r>
    <r>
      <rPr>
        <b/>
        <sz val="11"/>
        <color theme="1"/>
        <rFont val="Calibri"/>
        <family val="2"/>
        <scheme val="minor"/>
      </rPr>
      <t>e)</t>
    </r>
  </si>
  <si>
    <t>Proportion of GHG Emissions by Operation</t>
  </si>
  <si>
    <t>GHG Intensity (Total tCO2e/gold ounces produced)</t>
  </si>
  <si>
    <t>GHG Intensity (Total tCO2e/tonne ore processed)</t>
  </si>
  <si>
    <t>Indirect Scope 3 GHG Produced (CO2e)</t>
  </si>
  <si>
    <r>
      <t>Total GHG Produced (Scope 1 + Scope 2 + Scope 3, tCO</t>
    </r>
    <r>
      <rPr>
        <b/>
        <vertAlign val="subscript"/>
        <sz val="11"/>
        <color theme="1"/>
        <rFont val="Calibri"/>
        <family val="2"/>
        <scheme val="minor"/>
      </rPr>
      <t>2</t>
    </r>
    <r>
      <rPr>
        <b/>
        <sz val="11"/>
        <color theme="1"/>
        <rFont val="Calibri"/>
        <family val="2"/>
        <scheme val="minor"/>
      </rPr>
      <t>e)</t>
    </r>
  </si>
  <si>
    <r>
      <t>Indirect Scope 3 Emissions (CO</t>
    </r>
    <r>
      <rPr>
        <b/>
        <vertAlign val="subscript"/>
        <sz val="11"/>
        <color theme="1"/>
        <rFont val="Calibri"/>
        <family val="2"/>
        <scheme val="minor"/>
      </rPr>
      <t>2</t>
    </r>
    <r>
      <rPr>
        <b/>
        <sz val="11"/>
        <color theme="1"/>
        <rFont val="Calibri"/>
        <family val="2"/>
        <scheme val="minor"/>
      </rPr>
      <t>e)</t>
    </r>
  </si>
  <si>
    <t>Category 1 - Purchased Goods &amp; Services</t>
  </si>
  <si>
    <t>Category 2 - Capital Goods</t>
  </si>
  <si>
    <t>Category 3 - Fuel-and Energy-related Activities (well to tank and transmission and distribution)</t>
  </si>
  <si>
    <t>Category 4 - Upstream Transportation and Distribution</t>
  </si>
  <si>
    <r>
      <t>Category 5 - Waste generated in operations</t>
    </r>
    <r>
      <rPr>
        <vertAlign val="superscript"/>
        <sz val="11"/>
        <color theme="1"/>
        <rFont val="Calibri"/>
        <family val="2"/>
        <scheme val="minor"/>
      </rPr>
      <t>1</t>
    </r>
  </si>
  <si>
    <t>N/A</t>
  </si>
  <si>
    <t>Category 6 - Business Travel</t>
  </si>
  <si>
    <t>Category 7 - Employee Commuting</t>
  </si>
  <si>
    <r>
      <t>Category 8 - Upstream leased assets</t>
    </r>
    <r>
      <rPr>
        <vertAlign val="superscript"/>
        <sz val="11"/>
        <color theme="1"/>
        <rFont val="Calibri"/>
        <family val="2"/>
        <scheme val="minor"/>
      </rPr>
      <t>1</t>
    </r>
  </si>
  <si>
    <t>Category 9 - Downstream Transportation</t>
  </si>
  <si>
    <t>Category 10 - Processing of Sold Products</t>
  </si>
  <si>
    <r>
      <t>Category 11 - Use of sold products</t>
    </r>
    <r>
      <rPr>
        <vertAlign val="superscript"/>
        <sz val="11"/>
        <color theme="1"/>
        <rFont val="Calibri"/>
        <family val="2"/>
        <scheme val="minor"/>
      </rPr>
      <t>1</t>
    </r>
  </si>
  <si>
    <r>
      <t>Category 12 - End-of-life treatement of sold products</t>
    </r>
    <r>
      <rPr>
        <vertAlign val="superscript"/>
        <sz val="11"/>
        <color theme="1"/>
        <rFont val="Calibri"/>
        <family val="2"/>
        <scheme val="minor"/>
      </rPr>
      <t>1</t>
    </r>
  </si>
  <si>
    <r>
      <t>Category 13 - Downstream leased assets</t>
    </r>
    <r>
      <rPr>
        <vertAlign val="superscript"/>
        <sz val="11"/>
        <color theme="1"/>
        <rFont val="Calibri"/>
        <family val="2"/>
        <scheme val="minor"/>
      </rPr>
      <t>1</t>
    </r>
  </si>
  <si>
    <r>
      <t>Category 14 - Franchises</t>
    </r>
    <r>
      <rPr>
        <vertAlign val="superscript"/>
        <sz val="11"/>
        <color theme="1"/>
        <rFont val="Calibri"/>
        <family val="2"/>
        <scheme val="minor"/>
      </rPr>
      <t>1</t>
    </r>
  </si>
  <si>
    <r>
      <t>Category 15 - Investments</t>
    </r>
    <r>
      <rPr>
        <vertAlign val="superscript"/>
        <sz val="11"/>
        <color theme="1"/>
        <rFont val="Calibri"/>
        <family val="2"/>
        <scheme val="minor"/>
      </rPr>
      <t>1</t>
    </r>
  </si>
  <si>
    <t>Total Scope 3 Emissions</t>
  </si>
  <si>
    <t>Water Withdrawal (ML)</t>
  </si>
  <si>
    <t xml:space="preserve">GRI 303-3
SASB EM-MM-140a.1
</t>
  </si>
  <si>
    <t>Total Water Withdrawal</t>
  </si>
  <si>
    <t xml:space="preserve">Surface water </t>
  </si>
  <si>
    <t>Groundwater</t>
  </si>
  <si>
    <t>Total Water Withdrawal for Use</t>
  </si>
  <si>
    <t>Withdrawal Intensity per tonne processed (ML/tonne)</t>
  </si>
  <si>
    <t>Withdrawal Intensity Gold Produced (ML/oz)</t>
  </si>
  <si>
    <t>Water Consumption (ML)</t>
  </si>
  <si>
    <t xml:space="preserve">GRI 303-5
SASB EM-MM-140a.1
</t>
  </si>
  <si>
    <t>Total Water Consumption</t>
  </si>
  <si>
    <t>Water consumed</t>
  </si>
  <si>
    <t>Water reused and recycled as % of withdrawal + reused</t>
  </si>
  <si>
    <t>Water Discharge (ML)</t>
  </si>
  <si>
    <t>GRI 303-4
SASB EM-MM-140a.1</t>
  </si>
  <si>
    <t>Water Diverted</t>
  </si>
  <si>
    <t>Operational Sites Owned, Leased, Managed in, or Adjacent to, Protected Areas and Areas of High Biodiversity Value Outside Protected Areas</t>
  </si>
  <si>
    <t>GRI-G4 MM1</t>
  </si>
  <si>
    <t>Geographic Location</t>
  </si>
  <si>
    <t>Senegal</t>
  </si>
  <si>
    <t>Cote d'Ivoire</t>
  </si>
  <si>
    <t>Burkina Faso</t>
  </si>
  <si>
    <t>Total land disturbed and not yet rehabilitated at start of reporting period(ha)</t>
  </si>
  <si>
    <t>Land rehabilitated during reporting period</t>
  </si>
  <si>
    <t>Land newly disturbed</t>
  </si>
  <si>
    <t>Total land disturbed minus land rehabilitated at end of reporting period</t>
  </si>
  <si>
    <t>Environmental Incident Reporting</t>
  </si>
  <si>
    <t>Environmental Incidents - Consequence levels</t>
  </si>
  <si>
    <t>Critical - 5</t>
  </si>
  <si>
    <t>Major - 4</t>
  </si>
  <si>
    <t xml:space="preserve">Moderate - 3 </t>
  </si>
  <si>
    <t xml:space="preserve">Minor - 2 </t>
  </si>
  <si>
    <t xml:space="preserve">Insignificant - 1 </t>
  </si>
  <si>
    <t xml:space="preserve">Total </t>
  </si>
  <si>
    <t>Environmental Incidents Reported to The Authority</t>
  </si>
  <si>
    <t>Non-Significant Incidents Involving Cyanide</t>
  </si>
  <si>
    <t>GRI 307-1 Non-compliance with environmental laws and regulations</t>
  </si>
  <si>
    <t>Number of Fines Levied</t>
  </si>
  <si>
    <t>Value of Environmental-Related Fines (US$)</t>
  </si>
  <si>
    <t>Non-compliances</t>
  </si>
  <si>
    <t>Air</t>
  </si>
  <si>
    <t>Water</t>
  </si>
  <si>
    <t>Waste</t>
  </si>
  <si>
    <t>Land</t>
  </si>
  <si>
    <t>Wildlife</t>
  </si>
  <si>
    <t>Other</t>
  </si>
  <si>
    <r>
      <t>Environmental inspection</t>
    </r>
    <r>
      <rPr>
        <sz val="11"/>
        <color rgb="FF000000"/>
        <rFont val="Calibri"/>
        <family val="2"/>
      </rPr>
      <t>s</t>
    </r>
  </si>
  <si>
    <t>Non-conformities with company standards</t>
  </si>
  <si>
    <t>Open corrective actions</t>
  </si>
  <si>
    <t>GRI 304-4 IUCN Red List species and national conservation list species</t>
  </si>
  <si>
    <t>National Conservation Species</t>
  </si>
  <si>
    <t>IUCN i. Critically endangered</t>
  </si>
  <si>
    <t>IUCN ii. Endangered</t>
  </si>
  <si>
    <t>IUCN iii. Vulnerable</t>
  </si>
  <si>
    <t>IUCN iv. Near threatened</t>
  </si>
  <si>
    <t>IUCN v. Least concern</t>
  </si>
  <si>
    <t>Number of trees produced</t>
  </si>
  <si>
    <t xml:space="preserve">Number of trees planted for rehabilitation </t>
  </si>
  <si>
    <t>Number of trees cut</t>
  </si>
  <si>
    <t>Sabodala</t>
  </si>
  <si>
    <t>Houndé</t>
  </si>
  <si>
    <t>Total Ore processed (tonnes)</t>
  </si>
  <si>
    <t>Total Waste Generated (Mineral and Non-Mineral Waste)</t>
  </si>
  <si>
    <r>
      <t xml:space="preserve"> GRI 306-3 and GRI 306-4</t>
    </r>
    <r>
      <rPr>
        <strike/>
        <sz val="11"/>
        <rFont val="Calibri"/>
        <family val="2"/>
        <scheme val="minor"/>
      </rPr>
      <t xml:space="preserve">
</t>
    </r>
    <r>
      <rPr>
        <sz val="11"/>
        <rFont val="Calibri"/>
        <family val="2"/>
        <scheme val="minor"/>
      </rPr>
      <t>SASB EM-MM-150a.1</t>
    </r>
  </si>
  <si>
    <t>Total Non-Hazardous Waste Generated (tonnes)</t>
  </si>
  <si>
    <t>Total Hazardous Waste Generated (tonnes)</t>
  </si>
  <si>
    <t>Total Waste Generated (tonnes)</t>
  </si>
  <si>
    <t>Total Waste Recycled (tonnes)</t>
  </si>
  <si>
    <t>Percentage (%) Waste Recycled (tonnes)</t>
  </si>
  <si>
    <t xml:space="preserve">Mined Material </t>
  </si>
  <si>
    <t>SASB EM-MM-150a.1</t>
  </si>
  <si>
    <t>Waste Rock Mined - Open Pit</t>
  </si>
  <si>
    <t>Waste Rock Mined - Underground</t>
  </si>
  <si>
    <t>Total Waste Rock Mined (A)</t>
  </si>
  <si>
    <t>Total Ore Processed</t>
  </si>
  <si>
    <t>Waste Rock Backfilled - Surface</t>
  </si>
  <si>
    <t>Paste Backfilled - Underground</t>
  </si>
  <si>
    <t>Total Backfilled (C)</t>
  </si>
  <si>
    <t>Percentage (%) Waste Rock Recycled</t>
  </si>
  <si>
    <t>Tailings Produced (B)</t>
  </si>
  <si>
    <t>GRI 403-9</t>
  </si>
  <si>
    <t>Non Operations (Explo+Projects+ Regional office &amp;EDVA)</t>
  </si>
  <si>
    <t>Person-Hours Worked</t>
  </si>
  <si>
    <t>Lost Time Injuries (LTI)</t>
  </si>
  <si>
    <t>Restricted Work Injuries (RWI)</t>
  </si>
  <si>
    <t>Medical Treatment Injuries (MTI)</t>
  </si>
  <si>
    <t>First Aid Incident (FAI)</t>
  </si>
  <si>
    <t>MTIFR</t>
  </si>
  <si>
    <t>Fatalities</t>
  </si>
  <si>
    <t>HID &amp; Near Misses</t>
  </si>
  <si>
    <t>Exploration &amp; Projects</t>
  </si>
  <si>
    <t>Malaria Cases</t>
  </si>
  <si>
    <t>Malaria Incidence Rate*</t>
  </si>
  <si>
    <t>Training Hours</t>
  </si>
  <si>
    <t>GRI 403-5
SASB EM-MM-320a.1.</t>
  </si>
  <si>
    <t>Total Emergency Response Training Hours</t>
  </si>
  <si>
    <t>Global Workforce by Employment Type, Contract, Gender and Region</t>
  </si>
  <si>
    <t>Corporate</t>
  </si>
  <si>
    <t xml:space="preserve">  Total Endeavour Employees</t>
  </si>
  <si>
    <r>
      <t xml:space="preserve">        </t>
    </r>
    <r>
      <rPr>
        <i/>
        <sz val="11"/>
        <color theme="1"/>
        <rFont val="Calibri"/>
        <family val="2"/>
        <scheme val="minor"/>
      </rPr>
      <t>Total Employees Male</t>
    </r>
  </si>
  <si>
    <r>
      <t xml:space="preserve">        </t>
    </r>
    <r>
      <rPr>
        <i/>
        <sz val="11"/>
        <color theme="1"/>
        <rFont val="Calibri"/>
        <family val="2"/>
        <scheme val="minor"/>
      </rPr>
      <t>Total Employees Female</t>
    </r>
  </si>
  <si>
    <t xml:space="preserve">  Total Employees</t>
  </si>
  <si>
    <t>% men</t>
  </si>
  <si>
    <t>% women</t>
  </si>
  <si>
    <t xml:space="preserve">  Total Contractors</t>
  </si>
  <si>
    <t xml:space="preserve">  Total Workforce</t>
  </si>
  <si>
    <r>
      <t xml:space="preserve">        </t>
    </r>
    <r>
      <rPr>
        <i/>
        <sz val="11"/>
        <color theme="1"/>
        <rFont val="Calibri"/>
        <family val="2"/>
        <scheme val="minor"/>
      </rPr>
      <t>Total Men</t>
    </r>
  </si>
  <si>
    <r>
      <t xml:space="preserve">              </t>
    </r>
    <r>
      <rPr>
        <i/>
        <sz val="11"/>
        <color theme="1"/>
        <rFont val="Calibri"/>
        <family val="2"/>
        <scheme val="minor"/>
      </rPr>
      <t>% Male</t>
    </r>
  </si>
  <si>
    <r>
      <t xml:space="preserve">        </t>
    </r>
    <r>
      <rPr>
        <i/>
        <sz val="11"/>
        <color theme="1"/>
        <rFont val="Calibri"/>
        <family val="2"/>
        <scheme val="minor"/>
      </rPr>
      <t>Total Women</t>
    </r>
  </si>
  <si>
    <r>
      <t xml:space="preserve">              </t>
    </r>
    <r>
      <rPr>
        <i/>
        <sz val="11"/>
        <color theme="1"/>
        <rFont val="Calibri"/>
        <family val="2"/>
        <scheme val="minor"/>
      </rPr>
      <t>% Female</t>
    </r>
  </si>
  <si>
    <t>Percentage Contractors</t>
  </si>
  <si>
    <t>Percentage Endeavour Employees</t>
  </si>
  <si>
    <t>Employee by Age Group and Region</t>
  </si>
  <si>
    <t>Total Number of Employees  - 21 – 30 Years Old</t>
  </si>
  <si>
    <t>Total Number of Employee - 30 – 50 Years Old</t>
  </si>
  <si>
    <t>Total Number of Employees - Over 50 Years Old</t>
  </si>
  <si>
    <t>Total Employees</t>
  </si>
  <si>
    <t>Proportion of Senior Management Hired from the Local Community</t>
  </si>
  <si>
    <t>National Senior Managers</t>
  </si>
  <si>
    <t>Foreign Senior Managers</t>
  </si>
  <si>
    <t>Total Senior Managers</t>
  </si>
  <si>
    <t xml:space="preserve">% Senior Local Community Managers </t>
  </si>
  <si>
    <t xml:space="preserve">% Senior National Managers </t>
  </si>
  <si>
    <t>% Senior Foreign Managers</t>
  </si>
  <si>
    <t>Local Communities Employees (excluding contractors)</t>
  </si>
  <si>
    <t>National Employees</t>
  </si>
  <si>
    <t>Expatriates</t>
  </si>
  <si>
    <t>% Local Communities Employees</t>
  </si>
  <si>
    <t>% National Employees</t>
  </si>
  <si>
    <t>% Expatriates</t>
  </si>
  <si>
    <t>New Employee Hires by Age Group, Gender, and Region</t>
  </si>
  <si>
    <t>Total Number of Employees  - Male</t>
  </si>
  <si>
    <t>Total Number of Employees  - Female</t>
  </si>
  <si>
    <t>New Employee Hire Rate by Gender, and Region</t>
  </si>
  <si>
    <t>Total Male New Hire Rate</t>
  </si>
  <si>
    <t>Total Female New Hire Rate</t>
  </si>
  <si>
    <t>Total New Hire Rate</t>
  </si>
  <si>
    <r>
      <t>Employee Turnover</t>
    </r>
    <r>
      <rPr>
        <b/>
        <sz val="14"/>
        <rFont val="Avenir Next LT Pro"/>
        <family val="2"/>
      </rPr>
      <t xml:space="preserve"> </t>
    </r>
    <r>
      <rPr>
        <b/>
        <sz val="14"/>
        <rFont val="Calibri"/>
        <family val="2"/>
        <scheme val="minor"/>
      </rPr>
      <t>by Age Group, Gender, and Region</t>
    </r>
  </si>
  <si>
    <t>Employee Turnover - Women</t>
  </si>
  <si>
    <t>Employee Turnover - Men</t>
  </si>
  <si>
    <t>Total Turnover</t>
  </si>
  <si>
    <t>Employee Turnover - 21 – 30 Years Old</t>
  </si>
  <si>
    <t>Employee Turnover - 30 – 50 Years Old</t>
  </si>
  <si>
    <t>Employee Turnover - Over 50 Years Old</t>
  </si>
  <si>
    <t>Employee Turnover rate by Gender, and Region</t>
  </si>
  <si>
    <t>GRI 401-1</t>
  </si>
  <si>
    <t>Total Female Turnover Rate</t>
  </si>
  <si>
    <t>Total Male Turnover Rate</t>
  </si>
  <si>
    <t>Total Turnover Rate</t>
  </si>
  <si>
    <t>Average Hours of Training per Year per Employee</t>
  </si>
  <si>
    <t>Average Hours of Training per Employee</t>
  </si>
  <si>
    <t>Diversity of Governance Bodies and Employees</t>
  </si>
  <si>
    <t>Management</t>
  </si>
  <si>
    <t>Women - Management</t>
  </si>
  <si>
    <t>Men - Management</t>
  </si>
  <si>
    <t>Under 30 Years Old - Management</t>
  </si>
  <si>
    <t>30 – 50 Years Old - Management</t>
  </si>
  <si>
    <t>Over 50 Years Old - Management</t>
  </si>
  <si>
    <t>Technical/Supervisors</t>
  </si>
  <si>
    <t>Women - Technical Roles/Supervisors</t>
  </si>
  <si>
    <t>Men - Technical Roles/Supervisors</t>
  </si>
  <si>
    <t>Under 30 Years Old - Technical Roles/Supervisors</t>
  </si>
  <si>
    <t>30 – 50 Years Old - Technical Roles/Supervisors</t>
  </si>
  <si>
    <t>Over 50 Years Old - Technical Roles/Supervisors</t>
  </si>
  <si>
    <t>Skilled/Semi-Skilled/Unskilled</t>
  </si>
  <si>
    <t>Women - Semi-Skilled/Unskilled Employees</t>
  </si>
  <si>
    <t>Men - Semi-Skilled/Unskilled Employees</t>
  </si>
  <si>
    <t>Under 30 Years Old - Semi-Skilled/Unskilled Employees</t>
  </si>
  <si>
    <t>30 – 50 Years Old - Semi-Skilled/Unskilled Employees</t>
  </si>
  <si>
    <t>Over 50 Years Old - Semi-Skilled/Unskilled Employees</t>
  </si>
  <si>
    <t>Diversity in Total Workforce</t>
  </si>
  <si>
    <t>Total Number of Women</t>
  </si>
  <si>
    <t>Total Number of Men</t>
  </si>
  <si>
    <t>Total Number of Employees – 21-30 Years Old</t>
  </si>
  <si>
    <t>Total Number of Employee – 30-50 Years Old</t>
  </si>
  <si>
    <t>Total Number of Employees – Over 50 Years Old</t>
  </si>
  <si>
    <t>Collective Bargaining Agreements</t>
  </si>
  <si>
    <t>GRI 102-41</t>
  </si>
  <si>
    <r>
      <t xml:space="preserve">Employees Covered by a </t>
    </r>
    <r>
      <rPr>
        <u/>
        <sz val="11"/>
        <rFont val="Calibri"/>
        <family val="2"/>
        <scheme val="minor"/>
      </rPr>
      <t>Full</t>
    </r>
    <r>
      <rPr>
        <sz val="11"/>
        <rFont val="Calibri"/>
        <family val="2"/>
        <scheme val="minor"/>
      </rPr>
      <t xml:space="preserve"> Collective Bargaining Agreement</t>
    </r>
  </si>
  <si>
    <r>
      <t xml:space="preserve">Employees Covered by a </t>
    </r>
    <r>
      <rPr>
        <u/>
        <sz val="11"/>
        <rFont val="Calibri"/>
        <family val="2"/>
        <scheme val="minor"/>
      </rPr>
      <t>Partial</t>
    </r>
    <r>
      <rPr>
        <sz val="11"/>
        <rFont val="Calibri"/>
        <family val="2"/>
        <scheme val="minor"/>
      </rPr>
      <t xml:space="preserve"> Collective Bargaining Agreement</t>
    </r>
  </si>
  <si>
    <t>Employees Covered by a Collective Bargaining Agreement</t>
  </si>
  <si>
    <t>Security Personnel &amp; Training</t>
  </si>
  <si>
    <t>Number of Endeavour employees who act as Security Personnel</t>
  </si>
  <si>
    <t>Number of gendarmes and military providing security services to Endeavour</t>
  </si>
  <si>
    <t>% of Endeavour Security Personnel</t>
  </si>
  <si>
    <t>% of Third Party security contractor personnel</t>
  </si>
  <si>
    <t>Number of Endeavour Security Personnel trained</t>
  </si>
  <si>
    <t>Number of Third Party Security Personnel trained</t>
  </si>
  <si>
    <t>% of Endeavour Security Personnel trained</t>
  </si>
  <si>
    <t>% of Third Party security contractor personnel trained</t>
  </si>
  <si>
    <t>Operations with Local Community Engagement, Impact Assessments, and Development Programmes</t>
  </si>
  <si>
    <t>Consultations with local community members</t>
  </si>
  <si>
    <t>Formal engagement committee meetings</t>
  </si>
  <si>
    <t>Non-technical delays</t>
  </si>
  <si>
    <t>Duration of non-technical delays in days</t>
  </si>
  <si>
    <t>Significant disputes relating to land use, customary rights of local communities and Indigenous peoples</t>
  </si>
  <si>
    <t>GRI 413-1 &amp; GRI 203-1</t>
  </si>
  <si>
    <t>Health</t>
  </si>
  <si>
    <t>Education</t>
  </si>
  <si>
    <t>Arts, culture, sport and youth</t>
  </si>
  <si>
    <t>Environment</t>
  </si>
  <si>
    <t>Endeavour Foundation</t>
  </si>
  <si>
    <t>ECODEV</t>
  </si>
  <si>
    <t>Grievances Mechanisms and Outcomes</t>
  </si>
  <si>
    <r>
      <t>Grievances remaining from the previous</t>
    </r>
    <r>
      <rPr>
        <sz val="11"/>
        <color theme="1"/>
        <rFont val="Calibri"/>
        <family val="2"/>
        <scheme val="minor"/>
      </rPr>
      <t xml:space="preserve"> reporting period</t>
    </r>
  </si>
  <si>
    <t>Total number of grievances received during period</t>
  </si>
  <si>
    <t>Total number of open grievances during period</t>
  </si>
  <si>
    <t>Total number of grievances resolved during period</t>
  </si>
  <si>
    <t>Close-out rate (Average number of days to reach resolution)</t>
  </si>
  <si>
    <t>Number of open grievances at end of period</t>
  </si>
  <si>
    <t>Resettlement and Livelihood Restoration</t>
  </si>
  <si>
    <t>GRI MM-09</t>
  </si>
  <si>
    <t>Household physically resettled since beginning of project</t>
  </si>
  <si>
    <t>Households to be physically resettled in 2023</t>
  </si>
  <si>
    <t>Households physically resettled during period</t>
  </si>
  <si>
    <t>Formal resettlement committee held</t>
  </si>
  <si>
    <t>People economically impacted during the reporting period</t>
  </si>
  <si>
    <t>Internships</t>
  </si>
  <si>
    <t>Number of Internships - Local &amp; Regional</t>
  </si>
  <si>
    <t>Number of Internships - National</t>
  </si>
  <si>
    <t>Number of Internships - International</t>
  </si>
  <si>
    <t>Total Number of Internships</t>
  </si>
  <si>
    <t xml:space="preserve">Proportion of Spending on National and Local Suppliers </t>
  </si>
  <si>
    <t>Lafigue</t>
  </si>
  <si>
    <t>Exploration</t>
  </si>
  <si>
    <t>Economic Value Generated (A)</t>
  </si>
  <si>
    <t>Gold Revenue</t>
  </si>
  <si>
    <t>Revenue from sale of assets</t>
  </si>
  <si>
    <t>Economic Value Distributed (B)</t>
  </si>
  <si>
    <t>Operating costs (excluding employee costs)</t>
  </si>
  <si>
    <t>Employee wages and benefits (including payroll taxes)</t>
  </si>
  <si>
    <t>Payments to governments</t>
  </si>
  <si>
    <t>Other (royalties paid to third parties)</t>
  </si>
  <si>
    <t>Economic value retained (C) = (A) - (B)</t>
  </si>
  <si>
    <r>
      <t>Land take during reporting period (</t>
    </r>
    <r>
      <rPr>
        <sz val="11"/>
        <color theme="1"/>
        <rFont val="Calibri"/>
        <family val="2"/>
        <scheme val="minor"/>
      </rPr>
      <t>hectares)</t>
    </r>
  </si>
  <si>
    <t>Amount spent on resettlement planning so far this year ($)</t>
  </si>
  <si>
    <t>Amount spent on economic displacement ($)</t>
  </si>
  <si>
    <t>Amount spent on livelihood restoration projects ($)</t>
  </si>
  <si>
    <t>Community Investment  ($)</t>
  </si>
  <si>
    <t>Total Social Investment - Local Mining Development Funds and Community Investment ($)</t>
  </si>
  <si>
    <t>% of spending on ECOWAS suppliers</t>
  </si>
  <si>
    <t>% of spending on international suppliers</t>
  </si>
  <si>
    <t>Sabodala - BIOX</t>
  </si>
  <si>
    <t xml:space="preserve">*calculated per 1,000 persons </t>
  </si>
  <si>
    <r>
      <t>Total Community Investment spending ($</t>
    </r>
    <r>
      <rPr>
        <b/>
        <sz val="11"/>
        <color rgb="FFFFFF00"/>
        <rFont val="Calibri"/>
        <family val="2"/>
        <scheme val="minor"/>
      </rPr>
      <t>)</t>
    </r>
  </si>
  <si>
    <t>National Procurement ($)</t>
  </si>
  <si>
    <t>International Procurement ($)</t>
  </si>
  <si>
    <t>Total purchases ($)</t>
  </si>
  <si>
    <r>
      <rPr>
        <i/>
        <vertAlign val="superscript"/>
        <sz val="11"/>
        <color theme="1"/>
        <rFont val="Calibri"/>
        <family val="2"/>
        <scheme val="minor"/>
      </rPr>
      <t>1</t>
    </r>
    <r>
      <rPr>
        <i/>
        <sz val="11"/>
        <color theme="1"/>
        <rFont val="Calibri"/>
        <family val="2"/>
        <scheme val="minor"/>
      </rPr>
      <t>Not counted in our Scope-3 calculation because it is not applicable</t>
    </r>
  </si>
  <si>
    <t>Work-Related Injuries Contractors</t>
  </si>
  <si>
    <t>Work-Related Injuries Endeavour + Contractors</t>
  </si>
  <si>
    <r>
      <t>TRIFR (</t>
    </r>
    <r>
      <rPr>
        <sz val="11"/>
        <color theme="1"/>
        <rFont val="Calibri"/>
        <family val="2"/>
        <scheme val="minor"/>
      </rPr>
      <t>FAT+MTI+RWI+LTI)</t>
    </r>
  </si>
  <si>
    <r>
      <t>AIFR (</t>
    </r>
    <r>
      <rPr>
        <sz val="11"/>
        <color theme="1"/>
        <rFont val="Calibri"/>
        <family val="2"/>
        <scheme val="minor"/>
      </rPr>
      <t>FAT+FAI+MTI+RWI+LTI)</t>
    </r>
  </si>
  <si>
    <t>Work-Related Injuries Endeavour</t>
  </si>
  <si>
    <t>Malaria Cases and Incidence Rates Endeavour</t>
  </si>
  <si>
    <t>Contribution to Local Mining Development Funds ($)</t>
  </si>
  <si>
    <t xml:space="preserve">          National Owned Procurement ($)</t>
  </si>
  <si>
    <t xml:space="preserve">          % of spending on local suppliers</t>
  </si>
  <si>
    <t xml:space="preserve">          % of spending on National Owned  Suppliers</t>
  </si>
  <si>
    <t xml:space="preserve">**Economic Community of West African States </t>
  </si>
  <si>
    <t>*Operations only</t>
  </si>
  <si>
    <t>% of spending on in-country suppliers***</t>
  </si>
  <si>
    <t xml:space="preserve">          Local Procurement ($)*</t>
  </si>
  <si>
    <t>Other*</t>
  </si>
  <si>
    <t>*Exploration, Project and Offices</t>
  </si>
  <si>
    <t xml:space="preserve">Malaria Cases and Incidence Rates Contractors </t>
  </si>
  <si>
    <t xml:space="preserve">Malaria Cases and Incidence Rates Endeavour + Contractors </t>
  </si>
  <si>
    <t>% ECOWAS Regional Expatriates Managers</t>
  </si>
  <si>
    <t>Emergency Response Training Hours - Employees</t>
  </si>
  <si>
    <t>Emergency Response Training Hours - Contractors</t>
  </si>
  <si>
    <t>Health and Safety Training Hours - Employees</t>
  </si>
  <si>
    <t>Health and Safety Training Hours - Contractors</t>
  </si>
  <si>
    <t>Total Emergency Response &amp; Health and Safety Training Hours - Employees</t>
  </si>
  <si>
    <t>Total Emergency Response &amp; Health and Safety Training Hours - Contractors</t>
  </si>
  <si>
    <t>GRI Disclosure 2 Governance (2.9 - 2.21)</t>
  </si>
  <si>
    <t>Additional Notes</t>
  </si>
  <si>
    <t>Disclosure 2-9</t>
  </si>
  <si>
    <t>Disclosure 2-10</t>
  </si>
  <si>
    <t>Nomination and selection of Board and its Committees: Nomination and selection process Criteria used, including: Views of stakeholders Diversity Independence Competencies relevant to Impacts of organisation</t>
  </si>
  <si>
    <t>Disclosure 2-11</t>
  </si>
  <si>
    <t>Chair of the Board: Is chair also CEO If so, describe different functions and conflict of interest</t>
  </si>
  <si>
    <t>No</t>
  </si>
  <si>
    <t>Disclosure 2-12</t>
  </si>
  <si>
    <t>Disclosure 2-13</t>
  </si>
  <si>
    <t>Disclosure 2-14</t>
  </si>
  <si>
    <t>Disclosure 2-15</t>
  </si>
  <si>
    <t>There are no cross-board memberships however we disclose the existence of controlling shareholders and related party transactions are disclosed in the notes to the accounts in the Annual Report.</t>
  </si>
  <si>
    <t>Disclosure 2-16</t>
  </si>
  <si>
    <t>Communication of critical concerns: How are critical concerns communicated to Board, if so Total number and nature of critical concerns reported to Board during reporting period</t>
  </si>
  <si>
    <t>Disclosure 2-17</t>
  </si>
  <si>
    <t>Disclosure 2-18</t>
  </si>
  <si>
    <t>Disclosure 2-19</t>
  </si>
  <si>
    <t>Disclosure 2-20</t>
  </si>
  <si>
    <t>Disclosure 2-21</t>
  </si>
  <si>
    <t>Governance structure and composition:
Governance structure, including Board committees
which board committee(s) are responsible for decisions and overseeing organisation’s impacts on economy, environment and people
Composition of Board and Board Committees: 
Executive vs non-executive
Independence
Tenure
Other significant positions
Gender
Under-represented social groups
Competencies relevant to Impacts of organisation
Stakeholder representation</t>
  </si>
  <si>
    <t>p144-145
p147 and 150-152</t>
  </si>
  <si>
    <t>The Sabodala Massawa mine (3.5Moz proven and probable reserves) is located within 50 Km of Parc National du Niokola-Koba (IUCN Cat II). The Hounde Mine (2.6Moz proven and probable reserves) is approximately 50 km from Mare aux Hippopotames classified forest which is also a recognised UNESCO Man and Biosphere (MAB) Reserve, a Ramsar wetland site and a Key Biodiversity Area.</t>
  </si>
  <si>
    <t>GRI 201-1 Additional sector recommendation</t>
  </si>
  <si>
    <t>Workforce Tab</t>
  </si>
  <si>
    <t>Local Communities Senior Managers*</t>
  </si>
  <si>
    <t>ECOWAS Expatriates Managers**</t>
  </si>
  <si>
    <t>Total Hours of Training for Employees***</t>
  </si>
  <si>
    <t>GRI 207-1</t>
  </si>
  <si>
    <t>GRI 207-2</t>
  </si>
  <si>
    <t>GRI 207-3</t>
  </si>
  <si>
    <t>Approach to tax</t>
  </si>
  <si>
    <t>Tax governance, control and risk management</t>
  </si>
  <si>
    <t>Annual Tax and Economic Contribution Report, available here: https://www.endeavourmining.com/esg/esg-reporting</t>
  </si>
  <si>
    <t>GRI 304-3</t>
  </si>
  <si>
    <t>GRI 304-4</t>
  </si>
  <si>
    <t>GRI 304-5</t>
  </si>
  <si>
    <t>GRI 304-6</t>
  </si>
  <si>
    <t>State of bidoversity</t>
  </si>
  <si>
    <t>Ecosystem services</t>
  </si>
  <si>
    <t>Management of biodiversity-related impacts</t>
  </si>
  <si>
    <t>Halting and reversing the loss of biodiversity</t>
  </si>
  <si>
    <t>Direct drivers of biodiversity loss</t>
  </si>
  <si>
    <t>Energy &amp; Emissions Tab</t>
  </si>
  <si>
    <t>Waste generation and significant waste-related impacts </t>
  </si>
  <si>
    <t>Materials, Tailings &amp; Waste tab</t>
  </si>
  <si>
    <t>Management of significant waste-related impacts </t>
  </si>
  <si>
    <t>GRI 306-3</t>
  </si>
  <si>
    <t>Waste generated</t>
  </si>
  <si>
    <t>Types of tailings disposal methods used</t>
  </si>
  <si>
    <t>Tailings Inventory Disclosure on our website here: https://www.endeavourmining.com/esg/environment/tailings</t>
  </si>
  <si>
    <t>Health &amp; Safety Tab</t>
  </si>
  <si>
    <t>100% of on-site employees and contractors are covered by our OSH management system. Our Health and Safety Policy is augmented by our group-level HSE Management System and Management Standards which have been certified to ISO 45001 standards. The Zero Harm Fact Sheet which discusses our Management Approach is available here: https://www.endeavourmining.com/esg/esg-reporting.</t>
  </si>
  <si>
    <t>GRI 406-1</t>
  </si>
  <si>
    <t>Incidents of discrimination and corrective actions taken</t>
  </si>
  <si>
    <t>Community Donations</t>
  </si>
  <si>
    <t>Total Mine Site Spend ($)</t>
  </si>
  <si>
    <t>* Local Communities = impacted communities around our mines</t>
  </si>
  <si>
    <t>ECOWAS** Procurement ($)</t>
  </si>
  <si>
    <t>***Calculations excluding Projects BIOX, Lafigue and Ity Recyn</t>
  </si>
  <si>
    <t>Access to water</t>
  </si>
  <si>
    <t>Economic development (incl. IGA)</t>
  </si>
  <si>
    <t>Direct Economic Value Generated and Distributed ($m)</t>
  </si>
  <si>
    <t>Access to electricity</t>
  </si>
  <si>
    <t>2023 Annual Report Reference</t>
  </si>
  <si>
    <t>Mining and Metals Sector Standard</t>
  </si>
  <si>
    <t>Our understanding of climate related risks and opportunities is discussed further in our TCFD disclosures in our Annual Reports, available at www.endeavourmining.com.</t>
  </si>
  <si>
    <t>Disclosures</t>
  </si>
  <si>
    <t>14.1.1
14.2.1
14.3.1
14.4.1
14.5.1
14.6.1
14.7.1
14.8.1
14.9.1
14.10.1
14.11.1
14.12.1
14.12.1
14.13.1
14.14.1
14.15.1
14.16.1
14.17.1
14.18.1
14.19.1
14.20.1
14.21.1
14.22.1
14.23.1
14.24.1
14.25.1</t>
  </si>
  <si>
    <t>14.9.2
14.23.2</t>
  </si>
  <si>
    <t>14.9.2</t>
  </si>
  <si>
    <t>14.2.2</t>
  </si>
  <si>
    <t>14.23.3</t>
  </si>
  <si>
    <t>14.17.2</t>
  </si>
  <si>
    <t>14.21.2</t>
  </si>
  <si>
    <t>14.9.3</t>
  </si>
  <si>
    <t>14.9.4</t>
  </si>
  <si>
    <t>14.9.5</t>
  </si>
  <si>
    <t>14.9.6</t>
  </si>
  <si>
    <t>14.22.2</t>
  </si>
  <si>
    <t>14.22.3</t>
  </si>
  <si>
    <t>14.22.4</t>
  </si>
  <si>
    <t>14.22.5</t>
  </si>
  <si>
    <t>14.22.6</t>
  </si>
  <si>
    <t>14.23.4</t>
  </si>
  <si>
    <t>14.23.5</t>
  </si>
  <si>
    <t>14.23.6</t>
  </si>
  <si>
    <t>14.23.7</t>
  </si>
  <si>
    <t>14.23.8</t>
  </si>
  <si>
    <t>14.1.2</t>
  </si>
  <si>
    <t>14.1.3</t>
  </si>
  <si>
    <t>14.1.4</t>
  </si>
  <si>
    <t>14.7.2</t>
  </si>
  <si>
    <t>14.7.3</t>
  </si>
  <si>
    <t>14.7.4</t>
  </si>
  <si>
    <t>14.7.5</t>
  </si>
  <si>
    <t>14.7.6</t>
  </si>
  <si>
    <t>14.4.2</t>
  </si>
  <si>
    <t>14.4.3</t>
  </si>
  <si>
    <t>14.4.4</t>
  </si>
  <si>
    <t>14.5.5</t>
  </si>
  <si>
    <t>14.4.6</t>
  </si>
  <si>
    <t>14.4.7</t>
  </si>
  <si>
    <t>14.1.5</t>
  </si>
  <si>
    <t>14.1.6</t>
  </si>
  <si>
    <t>14.1.7</t>
  </si>
  <si>
    <t>14.1.8</t>
  </si>
  <si>
    <t>14.1.9</t>
  </si>
  <si>
    <t>14.3.2</t>
  </si>
  <si>
    <t>14.5.2</t>
  </si>
  <si>
    <t>14.5.3</t>
  </si>
  <si>
    <t>14.5.4</t>
  </si>
  <si>
    <t xml:space="preserve">
14.15.2</t>
  </si>
  <si>
    <t>14.15.3</t>
  </si>
  <si>
    <t>14.15.4</t>
  </si>
  <si>
    <t>14.5.6</t>
  </si>
  <si>
    <t>14.6.2</t>
  </si>
  <si>
    <t>14.6.3</t>
  </si>
  <si>
    <t>14.17.3</t>
  </si>
  <si>
    <t>14.17.4</t>
  </si>
  <si>
    <t>14.17.5
14.21.3</t>
  </si>
  <si>
    <t>14.16.2</t>
  </si>
  <si>
    <t>14.16.3</t>
  </si>
  <si>
    <t>14.16.4</t>
  </si>
  <si>
    <t>14.16.5</t>
  </si>
  <si>
    <t>14.16.6</t>
  </si>
  <si>
    <t>14.16.7</t>
  </si>
  <si>
    <t>14.16.8</t>
  </si>
  <si>
    <t>14.16.9</t>
  </si>
  <si>
    <t>14.16.10</t>
  </si>
  <si>
    <t>14.17.7 
14.21.4</t>
  </si>
  <si>
    <t>14.17.8
14.8.3</t>
  </si>
  <si>
    <t>14.8.4</t>
  </si>
  <si>
    <t>14.8.5</t>
  </si>
  <si>
    <t>14.8.6</t>
  </si>
  <si>
    <t>14.8.7</t>
  </si>
  <si>
    <t>14.8.8</t>
  </si>
  <si>
    <t>14.8.9</t>
  </si>
  <si>
    <t>14.21.5</t>
  </si>
  <si>
    <t>14.21.6</t>
  </si>
  <si>
    <t>14.21.7</t>
  </si>
  <si>
    <t>14.20.2</t>
  </si>
  <si>
    <t>14.20.3</t>
  </si>
  <si>
    <t>14.18.2</t>
  </si>
  <si>
    <t>14.19.2</t>
  </si>
  <si>
    <t>14.14.2</t>
  </si>
  <si>
    <t>14.12.2</t>
  </si>
  <si>
    <t>14.13.2</t>
  </si>
  <si>
    <t>14.10.2</t>
  </si>
  <si>
    <t>14.10.3</t>
  </si>
  <si>
    <t>14.10.4</t>
  </si>
  <si>
    <t>14.17.9
14.18.3
14.19.3</t>
  </si>
  <si>
    <t>14.24.2</t>
  </si>
  <si>
    <t>14.25.2</t>
  </si>
  <si>
    <t>14.25.3</t>
  </si>
  <si>
    <t>14.25.4</t>
  </si>
  <si>
    <t>Waste Management Tab</t>
  </si>
  <si>
    <t>The Waste Management Fact Sheet</t>
  </si>
  <si>
    <t>Workforce tab</t>
  </si>
  <si>
    <t>Performance and Summary tab</t>
  </si>
  <si>
    <t>Use of grievances mechanisms &amp; outcomes.</t>
  </si>
  <si>
    <t>Disputes relating to land use, customary rights or local communities and indigenous peoples.</t>
  </si>
  <si>
    <t>Operations taking place in or near indigenous territory.</t>
  </si>
  <si>
    <t>Sustainability Report page 41</t>
  </si>
  <si>
    <t>Strikes and lockouts</t>
  </si>
  <si>
    <t>The percentage of the grievances that were resolved through remediation during the reporting period.</t>
  </si>
  <si>
    <t>GRI 419: Socio-Economic Compliance 2016</t>
  </si>
  <si>
    <t>For operations in conflict-affected or high-risk areas, report the potential negative impacts on workers and local communities, including actions to prevent or mitigate the impacts.</t>
  </si>
  <si>
    <t>Additional sector disclosure</t>
  </si>
  <si>
    <t>Describe the due diligence process applied for operations in, or when sourcing from, conflict-affected and high-risk areas and whether it aligns with the OECD Due Diligence Guidance for Responsible Supply Chains of Minerals from Conflict-Affected and High-Risk Areas.</t>
  </si>
  <si>
    <t>List the locations of operations in conflict-affected or high risk areas and how these were identified.</t>
  </si>
  <si>
    <t xml:space="preserve">GRI 415: Public Policy 2016 </t>
  </si>
  <si>
    <t xml:space="preserve">GRI 414: Supplier Social Assessment 2016 </t>
  </si>
  <si>
    <t>New suppliers that were screened using social criteria.</t>
  </si>
  <si>
    <t>GRI 414-1</t>
  </si>
  <si>
    <t>For each mine site, report:
• the number and types of grievances from local communities during the reporting period;
• the percentage of grievances that were addressed and resolved during the reporting period;
• the percentage of grievances resolved through remediation during the reporting period.</t>
  </si>
  <si>
    <t>Describe impacts on the health and safety of local communities by mine site.</t>
  </si>
  <si>
    <t>GRI 413-2 Additional sector recommendation</t>
  </si>
  <si>
    <t xml:space="preserve">Operations with significant actual and potential negative impacts on local communities. </t>
  </si>
  <si>
    <t>GRI 413-2</t>
  </si>
  <si>
    <t>GRI 413: Local Communities 2016</t>
  </si>
  <si>
    <t>Report any formal community development agreements made by the organization, by mine site.</t>
  </si>
  <si>
    <t>GRI 413-1 Additional sector recommendation</t>
  </si>
  <si>
    <t>Operations with local community engagement, impact assessments, and development programmes.</t>
  </si>
  <si>
    <t>Employee training on human rights policies or procedures.</t>
  </si>
  <si>
    <t>GRI 412: Human Rights Assessments 2016</t>
  </si>
  <si>
    <t>List the mine sites where artisanal and small-scale mining (ASM) occurs on or in close proximity to the site.</t>
  </si>
  <si>
    <t>List the mine sites where involuntary resettlement is planned, ongoing, or has taken place.
For each mine site listed:
• report the number of persons who have been or will be displaced, and a breakdown by gender;
• describe how peoples’ livelihoods and human rights are or could be affected and restored.</t>
  </si>
  <si>
    <t>GRI 410: Security Practices 2016</t>
  </si>
  <si>
    <t>Operations and suppliers at significant risk for incidents of forced or compulsory labour</t>
  </si>
  <si>
    <t>GRI 409-1</t>
  </si>
  <si>
    <t xml:space="preserve">GRI 409: Forced or Compulsory Labor 2016 </t>
  </si>
  <si>
    <t xml:space="preserve">GRI 408: Child labor 2016 </t>
  </si>
  <si>
    <t>Report the number of strikes and lockouts involving 1,000 or more workers lasting one full shift or longer, and their total duration in worker days idle.</t>
  </si>
  <si>
    <t>Operations and suppliers in which the right to freedom of association and collective bargaining may be at risk.</t>
  </si>
  <si>
    <t xml:space="preserve">GRI 407: Freedom of Association and Collective Bargaining 2016 </t>
  </si>
  <si>
    <t xml:space="preserve">GRI 406: Non- discrimination 2016 </t>
  </si>
  <si>
    <t>GRI 405-2 Additional sector recommendation</t>
  </si>
  <si>
    <t>Ratio of basic salary and remuneration</t>
  </si>
  <si>
    <t>GRI 405-2</t>
  </si>
  <si>
    <t xml:space="preserve">GRI 405: Diversity and Equal Opportunity 2016 </t>
  </si>
  <si>
    <t xml:space="preserve">Report whether the organization has a gender equality plan or policy in place and, if so, provide a summary of the plan, and progress made in implementing the plan. </t>
  </si>
  <si>
    <t>GRI 405-1 Additional sector recommendation</t>
  </si>
  <si>
    <t>Describe non-financial provisions made by the organization to manage the local community's socioeconomic transition to a sustainable post-mining economy, including collaborative efforts, projects, and programs.</t>
  </si>
  <si>
    <t>For financial provisions made by the organization for closure and rehabilitation, including environmental and socioeconomic post-closure monitoring and aftercare for mine sites, report:
• the total estimated closure cost (not discounted), whether the financial provision covers the full
amount of the current estimated closure cost, and whether the financial provision made is in line
with the applicable regulatory requirements, by mine site;
• the methodology used to calculate the estimated closure cost;
• financial instruments used or developed to guarantee adequate financial provisions for closure
and rehabilitation.</t>
  </si>
  <si>
    <t>For each mine site, report the estimated life of the mine (LOM).</t>
  </si>
  <si>
    <t>For each mine site, report in hectares:
• total land disturbed and not yet rehabilitated;
• total land disturbed and rehabilitated (including progressively rehabilitated, if applicable).</t>
  </si>
  <si>
    <t>For each closure and rehabilitation plan: 
• report whether the plan has been approved by relevant authorities;
• report the dates of the most recent and next reviews of the plan.</t>
  </si>
  <si>
    <t>For each mine site, report whether it:
• has a closure and rehabilitation plan in place;
• is undergoing closure and rehabilitation activities; 
• has been closed and rehabilitated.</t>
  </si>
  <si>
    <t>Sustainability Report page 37</t>
  </si>
  <si>
    <t>Percentage of employees receiving regular performance and career development reviews.</t>
  </si>
  <si>
    <t>GRI 404: Training and Education 2016</t>
  </si>
  <si>
    <t>Programmes for upgrading employee skills and transition assistance programs</t>
  </si>
  <si>
    <t xml:space="preserve">GRI 403: Occupational Health and Safety 2018 </t>
  </si>
  <si>
    <t>Sustainability Report page 34</t>
  </si>
  <si>
    <t>GRI 403-8</t>
  </si>
  <si>
    <t>Sustainability Report page 34-38</t>
  </si>
  <si>
    <t>Prevention and mitigation of occupational health and safety impacts directly linked by business relationships.</t>
  </si>
  <si>
    <t>GRI 403-7</t>
  </si>
  <si>
    <t>GRI 403-6</t>
  </si>
  <si>
    <t>GRI 403-5</t>
  </si>
  <si>
    <t xml:space="preserve">
Report how the organization ensures women’s participation in formal joint management-worker health and safety committees, and the percentage of women represented in these committees.</t>
  </si>
  <si>
    <t>GRI 403-4 Additional sector recommendation</t>
  </si>
  <si>
    <t xml:space="preserve">Worker participation, consultation, and communication on occupational health and safety
</t>
  </si>
  <si>
    <t>GRI 403-4</t>
  </si>
  <si>
    <t>GRI 403-3</t>
  </si>
  <si>
    <t>Hazard identification, risk assessment, and incident investigation.</t>
  </si>
  <si>
    <t>GRI 403-2</t>
  </si>
  <si>
    <t>GRI 403-1</t>
  </si>
  <si>
    <t>GRI 403: Occupational Health and Safety 2018</t>
  </si>
  <si>
    <t>Parental leave</t>
  </si>
  <si>
    <t>GRI 401-3</t>
  </si>
  <si>
    <t xml:space="preserve">GRI 401: Employment 2016 </t>
  </si>
  <si>
    <t>Benefits provided to full-time employees that are not provided to temporary or part-time employees.</t>
  </si>
  <si>
    <t>GRI 401-2</t>
  </si>
  <si>
    <t>New employee hires and employee turnover.</t>
  </si>
  <si>
    <t>Non-compliance with environmental laws and regulations.</t>
  </si>
  <si>
    <t>GRI 307: Environmental Compliance 2016</t>
  </si>
  <si>
    <t>List of tailings facilities (incl. name, location, and ownership status including whether the organization is the operator.)
For each tailings facility not confirmed to be in a state of safe closure:
• describe the tailings facility, including its construction method;
• report whether the facility is active, inactive, or closed;
• report the maximum permitted storage capacity and the total weight of tailings stored in metric
tons;
• report the Consequence Classification in line with Requirement 4.1 of the GISTM;
• report the frequency of risk assessments and a summary of the most recent risk assessment
findings;
• report the date and material findings of the most recent independent technical review, including the implementation of mitigation measures and the date of the next review.</t>
  </si>
  <si>
    <t>When reporting the composition of the waste directed to disposal, include a breakdown of the following waste streams, if applicable:
• rock waste;
• tailings.
Report a breakdown of the total waste directed to disposal and the composition of the waste by mine site.</t>
  </si>
  <si>
    <t>GRI 306-5 Additional sector recommendation</t>
  </si>
  <si>
    <t xml:space="preserve">Waste directed to disposal
</t>
  </si>
  <si>
    <t>GRI 306-5 Waste 2020</t>
  </si>
  <si>
    <t>Water bodies affected by water discharges and/or runoff.</t>
  </si>
  <si>
    <t xml:space="preserve">GRI 306: Waste 2020 </t>
  </si>
  <si>
    <t>When reporting the composition of the waste diverted from disposal, include a breakdown of the following waste streams, if applicable:
• rock waste;
• tailings.
Report a breakdown of the total waste diverted from disposal and the composition of the waste by mine site.</t>
  </si>
  <si>
    <t>GRI 306-4 Additional sector recommendation</t>
  </si>
  <si>
    <t xml:space="preserve">Waste diverted from disposal 
</t>
  </si>
  <si>
    <t>The percentage of mine sites with emergency preparedness and response plans in place, and a list of those that do not.</t>
  </si>
  <si>
    <t>Number of critical incidents in the reporting period, their impacts and actions taken to remediate them.</t>
  </si>
  <si>
    <t xml:space="preserve"> Signficiant spills</t>
  </si>
  <si>
    <t>GRI 306: Effluents and Waste  2016</t>
  </si>
  <si>
    <t>When reporting the composition of the waste generated, include a breakdown of the following waste streams, if applicable:
• rock waste;
• tailings
Report a breakdown of the total waste generated and the composition of the waste by mine site.</t>
  </si>
  <si>
    <t>GRI 306-3 Additional sector recommendation</t>
  </si>
  <si>
    <t>GRI 306: Effluents and Waste 2016</t>
  </si>
  <si>
    <t>Water management tab</t>
  </si>
  <si>
    <t>Environmental Stewardship tab</t>
  </si>
  <si>
    <t>Nitrogen oxides (NOx), sulfur oxides (SOx), and other significant air emissions.</t>
  </si>
  <si>
    <t xml:space="preserve">GRI 305: Emissions 2016 </t>
  </si>
  <si>
    <t>Report a breakdown of the GHG emissions intensity ratio by mine site.</t>
  </si>
  <si>
    <t>GRI 305-4 Additional sector recommendation</t>
  </si>
  <si>
    <t>Sustainability Report page 76 - 77</t>
  </si>
  <si>
    <t>Report a breakdown of the gross location-based energy indirect (Scope 2) GHG emissions by mine site.
• If applicable, report a breakdown of the gross market-based energy indirect (Scope 2) GHG emissions by mine site.</t>
  </si>
  <si>
    <t>GRI 305-2 Additional sector recommendation</t>
  </si>
  <si>
    <t>When reporting on gross direct (Scope 1) GHG emissions, include land use change emissions.
• Report a breakdown of the gross direct (Scope 1) GHG emissions by mine site.</t>
  </si>
  <si>
    <t>GRI 305-1 Additional sector recommendation</t>
  </si>
  <si>
    <t>Direct (Scope 1) GHG emissions</t>
  </si>
  <si>
    <t>GRI 304: Biodiversity (Exposure draft 2023)</t>
  </si>
  <si>
    <t>Sustainability Report page 80-81</t>
  </si>
  <si>
    <t>GRI 304: Biodiversity 2016</t>
  </si>
  <si>
    <t xml:space="preserve">Report water consumption by mine site. </t>
  </si>
  <si>
    <t>GRI 303-5 Additional sector recommendation</t>
  </si>
  <si>
    <t>Operational sites owned, leased, managed in, or adjacent to, protected areas and areas of high biodiversity value outside protected areas.</t>
  </si>
  <si>
    <t xml:space="preserve">GRI 303: Water and Effluents 2018 </t>
  </si>
  <si>
    <t xml:space="preserve">Report water discharge by mine site. </t>
  </si>
  <si>
    <t>GRI 303-4 Additional sector recommendation</t>
  </si>
  <si>
    <t xml:space="preserve">Report water withdrawal by mine site. </t>
  </si>
  <si>
    <t>GRI 303-3 Additional sector recommendation</t>
  </si>
  <si>
    <t>GRI 303: Water and Effluents 2018</t>
  </si>
  <si>
    <t xml:space="preserve">GRI 302: Energy 2016 </t>
  </si>
  <si>
    <t>Energy consumption outside of the organisation</t>
  </si>
  <si>
    <t>GRI 302-2</t>
  </si>
  <si>
    <t>For minerals purchased from the state or third parties appointed by the state to sell on their behalf, report:
- volumes and types of minerals purhcased
- full names of the buying entity and the recipient of the payment payments made for the purchase.</t>
  </si>
  <si>
    <t>• Report a breakdown of the organization’s corporate income tax paid and accrued in profit/loss, and other payments to governments, levied at the
project-level, by project, and by material revenue stream.26
• Report any thresholds that have been applied and any other contextual information necessary to understand how the project-level payments to governments reported have been compiled.</t>
  </si>
  <si>
    <t>GRI 207-4 Additional sector recommendation</t>
  </si>
  <si>
    <t>Country by country reporting</t>
  </si>
  <si>
    <t xml:space="preserve">GRI 207-4 </t>
  </si>
  <si>
    <t xml:space="preserve">GRI 207: Tax 2019 </t>
  </si>
  <si>
    <t>Stakeholder engagement and management of oncerns related to tax</t>
  </si>
  <si>
    <t>Legal actions for anti-competitive behaviour, anti-trust, and monopoly practices.</t>
  </si>
  <si>
    <t>GRI 206: Anti-competitive Behaviour 2016</t>
  </si>
  <si>
    <t>Report the following information about the organization’s beneficial owners, including joint ventures:
• name, nationality, and country of residence;
• whether they are politically exposed persons;
• level of ownership;
• how ownership or control is exerted.</t>
  </si>
  <si>
    <t>Describe the approach to contract transparency, including:
• whether contracts and licenses are made publicly available and, if so, where they are published;
• if contracts or licenses are not publicly available, the reason for this and actions taken to make them public in the future.</t>
  </si>
  <si>
    <t>Confirmed incidents of corruption and actions taken.</t>
  </si>
  <si>
    <t xml:space="preserve">GRI 205: Anti- corruption 2016 </t>
  </si>
  <si>
    <t>Communication and training about anti-corruption policies and procedures.</t>
  </si>
  <si>
    <t>Sustainability Report page 88 - 89</t>
  </si>
  <si>
    <t>Operations assessed for risks related to corruption.</t>
  </si>
  <si>
    <t>Report the percentage of workers hired from the local community by mine site and the organization's definition used for ‘local community’.</t>
  </si>
  <si>
    <t>GRI 204-1 Additional sector recommendation</t>
  </si>
  <si>
    <t>Proportion of spending on local suppliers.</t>
  </si>
  <si>
    <t>GRI 204: Procurement Practices 2016</t>
  </si>
  <si>
    <t>GRI 203-2 Additional sector recommendation</t>
  </si>
  <si>
    <t>Significant indirect economic impacts</t>
  </si>
  <si>
    <t xml:space="preserve">GRI 203-2 </t>
  </si>
  <si>
    <t xml:space="preserve">GRI 203: Indirect Economic Impacts 2016 </t>
  </si>
  <si>
    <t>Report whether a community needs assessment was conducted to determine the need for infrastructure and services, and how the assessment informed the infrastructure investments and services supported.</t>
  </si>
  <si>
    <t>GRI 203-1 Additional sector recommendation</t>
  </si>
  <si>
    <t>Infrastructure investments and services supported.</t>
  </si>
  <si>
    <t>Proportion of senior management hired from the local community.</t>
  </si>
  <si>
    <t xml:space="preserve">GRI 202: Market Presence 2016 </t>
  </si>
  <si>
    <t>Ratios of standard entry level wage by gender compared to local minimum wage</t>
  </si>
  <si>
    <t>GRI-202-1</t>
  </si>
  <si>
    <t>For state-owned organizations (SOEs):
• Report the financial relationship between the government and the SOE.</t>
  </si>
  <si>
    <t>GRI 201-4 Additional sector recommendation</t>
  </si>
  <si>
    <t>Financial assistance received from government</t>
  </si>
  <si>
    <t xml:space="preserve">GRI 201-4 </t>
  </si>
  <si>
    <t>GRI 201: Economic Performance 2016</t>
  </si>
  <si>
    <t>Financial implications and other risks and opportunities due to climate change.</t>
  </si>
  <si>
    <t>Report community investments by mine site</t>
  </si>
  <si>
    <t xml:space="preserve">Management of material topics </t>
  </si>
  <si>
    <t>GRI 3: Material Topics 2021</t>
  </si>
  <si>
    <t>Sustainability Report page 30-32</t>
  </si>
  <si>
    <t>List of material topics</t>
  </si>
  <si>
    <t>Collective bargaining agreements</t>
  </si>
  <si>
    <t>GRI 2: General Disclosures 2021</t>
  </si>
  <si>
    <t>Approach to stakeholder engagement</t>
  </si>
  <si>
    <t>Policy commitments</t>
  </si>
  <si>
    <t>Sustainability Report page 6 - 9</t>
  </si>
  <si>
    <t>Statement on sustainable development strategy</t>
  </si>
  <si>
    <t>Annual compensation ratio</t>
  </si>
  <si>
    <t>Process to determine remuneration</t>
  </si>
  <si>
    <t>Delegation of authority for managing impact</t>
  </si>
  <si>
    <t>Governance structures</t>
  </si>
  <si>
    <t>Sustainability Report page 94-95</t>
  </si>
  <si>
    <t>External assurance</t>
  </si>
  <si>
    <t>The report covers the period 1 January 2022 - 31 December 2022, reporting frequency is annual.   Contact point is: alex.buck@endeavourmining.com</t>
  </si>
  <si>
    <t>Sustainability Report cover page</t>
  </si>
  <si>
    <t>Indicator number</t>
  </si>
  <si>
    <t>GRI standard</t>
  </si>
  <si>
    <t>-</t>
  </si>
  <si>
    <t>Number of Third Party security contractors providing services to Endeavour</t>
  </si>
  <si>
    <t>We continue to improve our data collection systems and processes which may result in restatements of previously reported data. Such restatements are noted in the footnotes or corresponding disclosures.</t>
  </si>
  <si>
    <t>Endeavour joined the World Gold Council in 2019 and the UN Global Compact in November 2021. 
In Côte d’Ivoire, Endeavour is a member of the Association HeForShe Mines Côte d’Ivoire and the ‘Groupement Professionnel des Minier’. In Burkina Faso Endeavour is a member of the Burkina CSR Forum and our Country Manager is the current President of the Chamber of Mines. In Senegal Endeavour is a member of the Chamber of Mines, the CSR Network Senegal and the Business Platform for the Promotion and Protection of Children’s Rights. We are also a formal supporter of the Extractive Industries Transparency Initiative (EITI), and our host countries are all members too.</t>
  </si>
  <si>
    <t>Communities and Social Tab</t>
  </si>
  <si>
    <t>We do not receive financial assistance from government</t>
  </si>
  <si>
    <t xml:space="preserve">We do not currently disclose this information. </t>
  </si>
  <si>
    <t>Report the number, total spend, and description of education and skills programmes deployed for workers who are not employees.</t>
  </si>
  <si>
    <t>Report the percentage of the organisation’s procurement spending on local suppliers by mine site.</t>
  </si>
  <si>
    <t>Economic Performance Tab</t>
  </si>
  <si>
    <t>Sustainability Report page 28</t>
  </si>
  <si>
    <t>Sustainability Report page 96 - 107</t>
  </si>
  <si>
    <t>Sustainability Report page 53</t>
  </si>
  <si>
    <t>Sustainability Report page 111</t>
  </si>
  <si>
    <t>Sustainability Report page 22 -27</t>
  </si>
  <si>
    <t>Sustainability Report page 51</t>
  </si>
  <si>
    <t>Sustainability Report pages 104 - 105</t>
  </si>
  <si>
    <t>Sustainability Report pages 78 - 85</t>
  </si>
  <si>
    <t>Sustainability Report page 63</t>
  </si>
  <si>
    <t>Sustainability Report page 71</t>
  </si>
  <si>
    <t>Sustainability Report page 101</t>
  </si>
  <si>
    <t>Sustainability Report page 78-85</t>
  </si>
  <si>
    <t>Sustainability Report page 86-87</t>
  </si>
  <si>
    <t>Sustainability Report page 82 - 83</t>
  </si>
  <si>
    <t>Sustainability Report page 84 - 85</t>
  </si>
  <si>
    <t>Sustainability Report page 89</t>
  </si>
  <si>
    <t>Sustainability Report page 36</t>
  </si>
  <si>
    <t>Sustainability Report page 89 &amp; Waste Management Fact Sheet</t>
  </si>
  <si>
    <t>Material, taillings &amp; Waste tab</t>
  </si>
  <si>
    <t>Sustainability Report page 86 - 87</t>
  </si>
  <si>
    <t>Sustainability Report page 88</t>
  </si>
  <si>
    <t>Sustainability Report page 76</t>
  </si>
  <si>
    <t>Sustainability Report page 42 - 43</t>
  </si>
  <si>
    <t>Sustainability Report page 34-37, Zero Harm Fact Sheet</t>
  </si>
  <si>
    <t>Sustainability Report page 34-37</t>
  </si>
  <si>
    <t>Sustainability Report page 37-39, Zero Harm Fact Sheet</t>
  </si>
  <si>
    <t>Sustainability Report page 44-47</t>
  </si>
  <si>
    <t>Sustainability Report page 02-03</t>
  </si>
  <si>
    <t>Sustainability Report page 50-51</t>
  </si>
  <si>
    <t>Sustainability Report page 98 and the Supply Chain Fact Sheet</t>
  </si>
  <si>
    <t>Sustainability Report page 100</t>
  </si>
  <si>
    <t>Sustainability Report page 61</t>
  </si>
  <si>
    <t>Sustainability Report pages 52- 73</t>
  </si>
  <si>
    <t>Sustainability Report page 104</t>
  </si>
  <si>
    <t>Sustainability Report page 58-59</t>
  </si>
  <si>
    <t>Energy and emissions tab, Sustainability Report page 82-83</t>
  </si>
  <si>
    <t>Energy and emissions tab, Sustainability Report page 80-83</t>
  </si>
  <si>
    <t>Sustainabilty Report page 83, Energy and Emissions tab</t>
  </si>
  <si>
    <t>Water management tab, Sustainability Report page 86-87</t>
  </si>
  <si>
    <t>Sustainability Report page 88, Waste Management Fact Sheet</t>
  </si>
  <si>
    <t>Sustainability Report page 89, Waste Mangement Tab</t>
  </si>
  <si>
    <t>Sustainability Report page 89, Waste Management Tab</t>
  </si>
  <si>
    <t>Sustainability Report page 76
Biodiversity Fact Sheet
Waste Management Fact Sheet
Water management tab</t>
  </si>
  <si>
    <t>Sustainability Report pages 70-71, pages 98 - 99, The Supply Chain and Human Rights Fact sheets</t>
  </si>
  <si>
    <t>Sustainability Report page 57</t>
  </si>
  <si>
    <t>Sustainability Report page 51, Workforce tab</t>
  </si>
  <si>
    <t>Sustainability Report page 34, Health &amp; Safety Tab</t>
  </si>
  <si>
    <t>Sustainability Report page 104 - 107</t>
  </si>
  <si>
    <t>Sustainability Report page 88 - 90</t>
  </si>
  <si>
    <t>Hazard categorisation for our Houndé and Ity tailings storage facilities is High based on the classification system of the Australian National Committee on Large Dams (ANCOLD 2012) Guidelines. Hazard potential of our tailings storage facility at Mana is high based on the classification system of the Canadian Dam Association (CDA).</t>
  </si>
  <si>
    <t>Sustainability Report page 84-85</t>
  </si>
  <si>
    <t>Sustainability Report page 95</t>
  </si>
  <si>
    <t>Sustainability Report page 86 - 89</t>
  </si>
  <si>
    <t>Not material for the organization.</t>
  </si>
  <si>
    <t>Sustainability Report page 52-73</t>
  </si>
  <si>
    <t>Annual Report (https://www.endeavourmining.com/investors/quarterly-and-annual-reporting) and ESTMA Report (https://www.endeavourmining.com/esg/governance/payments-governments)</t>
  </si>
  <si>
    <t>We do not have any formal development agreements in place, however we do have annual community investment programmes in place, which are designed in consultation with our impacted communities and the local authorities.</t>
  </si>
  <si>
    <t xml:space="preserve">These are included in each mine's ESIA ahead of project development. </t>
  </si>
  <si>
    <t>Sustainability Report pages 70-71</t>
  </si>
  <si>
    <t>Please read our Conflict Free Gold Report for further details: https://www.endeavourmining.com/esg/esg-reporting</t>
  </si>
  <si>
    <t>The Hounde and Mana mines in Burkina Faso. Please read our Conflict Free Gold Report for further details: https://www.endeavourmining.com/esg/esg-reporting</t>
  </si>
  <si>
    <t>Sustainability Report page 90-95</t>
  </si>
  <si>
    <t>Sustainability Report page 90-96</t>
  </si>
  <si>
    <t>Sustainability Report page 90-97</t>
  </si>
  <si>
    <t>Sustainability Report page 90-98</t>
  </si>
  <si>
    <t>Sustainability Report page 90-99</t>
  </si>
  <si>
    <t>Role of Board in overseeing management of impacts: 
Role of Board and Exco in developing purpose, values, mission, strategies, policies and goals related to sustainable development 
Role of Board in overseeing the organisation’s due diligence to identify organisation’s impacts on economy, environment and people
Engagement with stakeholders for support 
Consideration of outcomes of process 
Board review of effectiveness of due diligence processes and frequency</t>
  </si>
  <si>
    <t>Delegation of responsibility for managing impacts: How has Board delegated responsibility for managing impacts 
Has Senior Executive been appointed with this responsibility 
Delegation for managing impacts to other employees 
Process for reporting back to Board by these delegated executives and other employees</t>
  </si>
  <si>
    <t>Conflicts of interests: 
Process for Board to ensure conflict of interests are prevented and mitigated 
Are conflicts of interest disclosed to stakeholders, including: 
Cross-board membership 
Cross-shareholding with suppliers and other stakeholders 
Existence of controlling shareholders 
Related parties, relationships and transactions</t>
  </si>
  <si>
    <t>Collective knowledge of Board: 
Measures to advance collective knowledge/skills/experience of Board on sustainable development</t>
  </si>
  <si>
    <t>Evaluation of Board performance on overseeing management of impacts: 
Process for evaluating Board performance in overseeing management of impacts Independence and frequency of such evaluation 
Actions taken in response to evaluation, incl changes in composition and practices</t>
  </si>
  <si>
    <t>Remuneration policies: Describe remuneration policies for Board members and senior executives, incl:
Fixed pay and variable pay 
Sign-on bonuses or recruitment incentives 
Termination payments 
Clawbacks Retirement benefits 
Relationship of these remuneration policies to performance in managing impacts</t>
  </si>
  <si>
    <t>Process to determine remuneration: 
Process for designing remuneration policies and determining remuneration, incl:
Overview by independent Board members or independent remuneration committee? 
How views of stakeholders are sought 
Are remuneration consultants involved; if so, their independence 
Results of votes of stakeholders on remuneration policies/ procedures, if applicable</t>
  </si>
  <si>
    <t>Annual total compensation ratio: 
Ratio of total compensation for highest paid individual to median total compensation of all employees 
Ratio of % increase in total compensation for highest paid individual to median % increase in total compensation of all employees 
Contextual information and how data was compiled</t>
  </si>
  <si>
    <t>Role of Board in sustainability reporting: Is Board responsible for reviewing and approving reported information, including material topics, and process for this.  If not, explain why not</t>
  </si>
  <si>
    <r>
      <t>AIFR (</t>
    </r>
    <r>
      <rPr>
        <b/>
        <sz val="12"/>
        <color theme="1"/>
        <rFont val="Calibri"/>
        <family val="2"/>
        <scheme val="minor"/>
      </rPr>
      <t>FAT+FAI+MTI+RWI+LTI)</t>
    </r>
  </si>
  <si>
    <t>p118, 128-133
p119-120
p150
p114-115
p120
p120
p114-115
p08 and P112
p132
p132
p131
p38-45</t>
  </si>
  <si>
    <t>p128-132</t>
  </si>
  <si>
    <t xml:space="preserve">p118
p32 p40-42 p44-45 p106 p118 p122 p126 p132 p137 p148-149
p34,85,107
p38-45
p30 p39 p44
</t>
  </si>
  <si>
    <t>p107 
p121</t>
  </si>
  <si>
    <t>p148
p120</t>
  </si>
  <si>
    <t>p112-113 p129 p133
p127-129 
p148</t>
  </si>
  <si>
    <t>p151-167
p166</t>
  </si>
  <si>
    <t xml:space="preserve">
p167</t>
  </si>
  <si>
    <t>Shareholder approved remuneration policy, Independent remuneration committee, Engagement by Chair and Remco Chair with shareholders, Willis Towers Watson - independent remuneration advisor</t>
  </si>
  <si>
    <t>Other (Explo &amp; Lafigue)</t>
  </si>
  <si>
    <t>HID = Hazard Identification</t>
  </si>
  <si>
    <t>LTIFR (FAT + LTI)</t>
  </si>
  <si>
    <t>The LTIFR formula has been updated to include fatality in the calculation</t>
  </si>
  <si>
    <t>Data for the Boungou and Wahngion mines have been included for six months, until divestment on 1 July 2023</t>
  </si>
  <si>
    <t xml:space="preserve">*** Excludes HSE training hours </t>
  </si>
  <si>
    <t>Total Gold Produced (oz)*</t>
  </si>
  <si>
    <t>Note: Figures include 6 months production from Boungou and Wahgnion prior to their divestment on 1 July 2023</t>
  </si>
  <si>
    <t>*Note: Figures include 6 months production from Boungou and Wahgnion prior to their divestment on 1 July 2023</t>
  </si>
  <si>
    <t>p 151</t>
  </si>
  <si>
    <t>Yes, Sustainability Report page 28</t>
  </si>
  <si>
    <t>Community investments and donations</t>
  </si>
  <si>
    <t>Zero. We have not identified Indigenous People in the areas where we operate.</t>
  </si>
  <si>
    <t>Our Hounde and Mana mines in Burkina Faso are the sites with proven and probable reserves located in an area of conflict. The areas are classified as Level 3, 4 and 5 according to the 2022 index from the Heidelberg Institute for International Conflict Research. They represent approximately 25% on a 100% of proved &amp; probable reserves, as at 31 December 2023. We use the Heidelberg index as it provides regional level information and is recommended by the World Gold Council Conflict-Free Gold Standard®.</t>
  </si>
  <si>
    <t>Please read Our People and Our Communities sections in the 2023 Sustainability Report, as well as our Human Rights Policy, Social Performance Policy, and the Communities and People Fact Sheets.</t>
  </si>
  <si>
    <t>Zero.</t>
  </si>
  <si>
    <t>Report the ratio of basic salary and remuneration of women to men by mine site.
Report the ratio of basic salary and remuneration by other indicators of diversity, by mine site, where relevant.</t>
  </si>
  <si>
    <t>We do not currently report on this publicly.</t>
  </si>
  <si>
    <t>Endeavour Mining plc has reported in accordance with the GRI Standards for the period 1 January - 31 December 2023</t>
  </si>
  <si>
    <t>GRI 1 Foundation 2021</t>
  </si>
  <si>
    <t>Communities Fact Sheet</t>
  </si>
  <si>
    <t>GRI Mining Sector Standard Reference</t>
  </si>
  <si>
    <t>We are a publicly listed company : https://www.endeavourmining.com/investors/institutional-ownership.</t>
  </si>
  <si>
    <t>Sustainability Report page 29</t>
  </si>
  <si>
    <t>Sustainability Report page 108-109</t>
  </si>
  <si>
    <t>Sustainability Report page 2 - 3</t>
  </si>
  <si>
    <t>GRI Governance Disclosures Tab</t>
  </si>
  <si>
    <t>Sustainability Report page 30 - 31</t>
  </si>
  <si>
    <t>Our management approach for our material topics is set out in a range of Topic fact sheets which are published on our website.  We have fact sheets for the following aspects.  Biodiversity, Climate change, Water, Waste, People, ASGM, Anti-Bribery and Corruption, Diversity, Human Rights, Supply Chain, Zero Harm (Health and Safety), and Community Engagement.</t>
  </si>
  <si>
    <t>Sustainability Report page 101 and the Anti-Bribery and Anti-Corruption Fact Sheet</t>
  </si>
  <si>
    <t>Sustainability Report pages 52-73</t>
  </si>
  <si>
    <t xml:space="preserve">We had no non-compliances with environmental laws and regulations during 2023. </t>
  </si>
  <si>
    <t>We continually engaged with our contractors to improve on their health and safety practices and performance and will be doubling our efforts in 2023</t>
  </si>
  <si>
    <t>The People Fact Sheet which discusses our Management Approach is available here: https://www.endeavourmining.com/esg/esg-reporting.</t>
  </si>
  <si>
    <t>Human Rights Tab</t>
  </si>
  <si>
    <t>Human Rights tab</t>
  </si>
  <si>
    <t>Sustainability Report page 98-99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</si>
</sst>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0.0"/>
    <numFmt numFmtId="165" formatCode="_(* #,##0.00_);_(* \(#,##0.00\);_(* &quot;-&quot;??_);_(@_)"/>
    <numFmt numFmtId="166" formatCode="0.000"/>
    <numFmt numFmtId="167" formatCode="0.0000"/>
    <numFmt numFmtId="168" formatCode="0.0%"/>
    <numFmt numFmtId="169" formatCode="#,##0.0000"/>
    <numFmt numFmtId="170" formatCode="#,##0_ ;\-#,##0\ "/>
    <numFmt numFmtId="171" formatCode="#,##0.0000000"/>
    <numFmt numFmtId="172" formatCode="#,##0.000"/>
    <numFmt numFmtId="173" formatCode="_-* #,##0_-;\-* #,##0_-;_-* &quot;-&quot;??_-;_-@_-"/>
    <numFmt numFmtId="174" formatCode="_-* #,##0.00\ _R_$_-;\-* #,##0.00\ _R_$_-;_-* &quot;-&quot;??\ _R_$_-;_-@_-"/>
  </numFmts>
  <fonts count="7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b/>
      <sz val="14"/>
      <color theme="1"/>
      <name val="Calibri Light"/>
      <family val="2"/>
      <scheme val="major"/>
    </font>
    <font>
      <b/>
      <sz val="14"/>
      <color theme="4"/>
      <name val="Calibri"/>
      <family val="2"/>
      <scheme val="minor"/>
    </font>
    <font>
      <sz val="14"/>
      <color theme="4"/>
      <name val="Calibri"/>
      <family val="2"/>
      <scheme val="minor"/>
    </font>
    <font>
      <sz val="14"/>
      <color theme="1"/>
      <name val="Calibri"/>
      <family val="2"/>
      <scheme val="minor"/>
    </font>
    <font>
      <sz val="11"/>
      <color rgb="FF000000"/>
      <name val="Calibri"/>
      <family val="2"/>
      <scheme val="minor"/>
    </font>
    <font>
      <b/>
      <sz val="11"/>
      <color rgb="FF000000"/>
      <name val="Calibri"/>
      <family val="2"/>
      <scheme val="minor"/>
    </font>
    <font>
      <sz val="11"/>
      <color theme="6"/>
      <name val="Calibri"/>
      <family val="2"/>
      <scheme val="minor"/>
    </font>
    <font>
      <sz val="11"/>
      <color rgb="FF00B050"/>
      <name val="Calibri"/>
      <family val="2"/>
      <scheme val="minor"/>
    </font>
    <font>
      <vertAlign val="subscript"/>
      <sz val="11"/>
      <color rgb="FF000000"/>
      <name val="Calibri"/>
      <family val="2"/>
      <scheme val="minor"/>
    </font>
    <font>
      <u/>
      <sz val="11"/>
      <color theme="10"/>
      <name val="Calibri"/>
      <family val="2"/>
      <scheme val="minor"/>
    </font>
    <font>
      <i/>
      <sz val="11"/>
      <color theme="1"/>
      <name val="Calibri"/>
      <family val="2"/>
      <scheme val="minor"/>
    </font>
    <font>
      <b/>
      <sz val="14"/>
      <name val="Calibri"/>
      <family val="2"/>
      <scheme val="minor"/>
    </font>
    <font>
      <sz val="11"/>
      <color theme="4"/>
      <name val="Calibri"/>
      <family val="2"/>
      <scheme val="minor"/>
    </font>
    <font>
      <sz val="9"/>
      <color theme="1"/>
      <name val="Arial"/>
      <family val="2"/>
    </font>
    <font>
      <b/>
      <sz val="14"/>
      <name val="Avenir Next LT Pro"/>
      <family val="2"/>
    </font>
    <font>
      <sz val="12"/>
      <color rgb="FF000000"/>
      <name val="Calibri"/>
      <family val="2"/>
      <scheme val="minor"/>
    </font>
    <font>
      <sz val="12"/>
      <name val="Calibri"/>
      <family val="2"/>
      <scheme val="minor"/>
    </font>
    <font>
      <sz val="10"/>
      <color theme="1"/>
      <name val="Calibri"/>
      <family val="2"/>
      <scheme val="minor"/>
    </font>
    <font>
      <b/>
      <sz val="14"/>
      <color theme="1"/>
      <name val="Calibri"/>
      <family val="2"/>
      <scheme val="minor"/>
    </font>
    <font>
      <sz val="11"/>
      <name val="Calibri"/>
      <family val="2"/>
      <scheme val="minor"/>
    </font>
    <font>
      <u/>
      <sz val="11"/>
      <name val="Calibri"/>
      <family val="2"/>
      <scheme val="minor"/>
    </font>
    <font>
      <b/>
      <sz val="12"/>
      <color theme="1"/>
      <name val="Calibri"/>
      <family val="2"/>
      <scheme val="minor"/>
    </font>
    <font>
      <sz val="12"/>
      <color theme="1"/>
      <name val="Calibri"/>
      <family val="2"/>
      <scheme val="minor"/>
    </font>
    <font>
      <sz val="11"/>
      <color theme="1"/>
      <name val="Calibri"/>
      <family val="2"/>
    </font>
    <font>
      <sz val="11"/>
      <color rgb="FF000000"/>
      <name val="Calibri"/>
      <family val="2"/>
    </font>
    <font>
      <sz val="9"/>
      <color rgb="FF000000"/>
      <name val="Calibri"/>
      <family val="2"/>
    </font>
    <font>
      <b/>
      <sz val="11"/>
      <name val="Calibri"/>
      <family val="2"/>
      <scheme val="minor"/>
    </font>
    <font>
      <sz val="9"/>
      <color rgb="FFFF0000"/>
      <name val="Calibri"/>
      <family val="2"/>
      <scheme val="minor"/>
    </font>
    <font>
      <b/>
      <sz val="14"/>
      <color rgb="FF1B9A3A"/>
      <name val="Calibri"/>
      <family val="2"/>
      <scheme val="minor"/>
    </font>
    <font>
      <b/>
      <sz val="12"/>
      <color rgb="FF1B9A3A"/>
      <name val="Calibri"/>
      <family val="2"/>
      <scheme val="minor"/>
    </font>
    <font>
      <b/>
      <sz val="14"/>
      <color rgb="FF145FAE"/>
      <name val="Calibri"/>
      <family val="2"/>
      <scheme val="minor"/>
    </font>
    <font>
      <b/>
      <sz val="14"/>
      <color rgb="FFEF631A"/>
      <name val="Calibri"/>
      <family val="2"/>
      <scheme val="minor"/>
    </font>
    <font>
      <sz val="11"/>
      <color rgb="FF1B9A3A"/>
      <name val="Calibri"/>
      <family val="2"/>
      <scheme val="minor"/>
    </font>
    <font>
      <b/>
      <sz val="11"/>
      <color rgb="FF145FAE"/>
      <name val="Calibri"/>
      <family val="2"/>
      <scheme val="minor"/>
    </font>
    <font>
      <b/>
      <sz val="11"/>
      <color rgb="FFEF631A"/>
      <name val="Calibri"/>
      <family val="2"/>
      <scheme val="minor"/>
    </font>
    <font>
      <b/>
      <sz val="12"/>
      <color rgb="FF145FAE"/>
      <name val="Calibri"/>
      <family val="2"/>
      <scheme val="minor"/>
    </font>
    <font>
      <sz val="11"/>
      <color rgb="FF145FAE"/>
      <name val="Calibri"/>
      <family val="2"/>
      <scheme val="minor"/>
    </font>
    <font>
      <strike/>
      <sz val="11"/>
      <name val="Calibri"/>
      <family val="2"/>
      <scheme val="minor"/>
    </font>
    <font>
      <sz val="26"/>
      <name val="Calibri"/>
      <family val="2"/>
      <scheme val="minor"/>
    </font>
    <font>
      <b/>
      <vertAlign val="subscript"/>
      <sz val="11"/>
      <color theme="1"/>
      <name val="Calibri"/>
      <family val="2"/>
      <scheme val="minor"/>
    </font>
    <font>
      <b/>
      <vertAlign val="subscript"/>
      <sz val="11"/>
      <color rgb="FF000000"/>
      <name val="Calibri"/>
      <family val="2"/>
      <scheme val="minor"/>
    </font>
    <font>
      <b/>
      <sz val="9"/>
      <color theme="1"/>
      <name val="Calibri"/>
      <family val="2"/>
      <scheme val="minor"/>
    </font>
    <font>
      <vertAlign val="superscript"/>
      <sz val="11"/>
      <color theme="1"/>
      <name val="Calibri"/>
      <family val="2"/>
      <scheme val="minor"/>
    </font>
    <font>
      <i/>
      <vertAlign val="superscript"/>
      <sz val="11"/>
      <color theme="1"/>
      <name val="Calibri"/>
      <family val="2"/>
      <scheme val="minor"/>
    </font>
    <font>
      <b/>
      <i/>
      <sz val="11"/>
      <color theme="1"/>
      <name val="Calibri"/>
      <family val="2"/>
      <scheme val="minor"/>
    </font>
    <font>
      <i/>
      <sz val="11"/>
      <name val="Calibri"/>
      <family val="2"/>
      <scheme val="minor"/>
    </font>
    <font>
      <sz val="11"/>
      <name val="Calibri"/>
      <family val="2"/>
    </font>
    <font>
      <i/>
      <sz val="11"/>
      <color theme="1"/>
      <name val="Calibri"/>
      <family val="2"/>
    </font>
    <font>
      <b/>
      <sz val="11"/>
      <color rgb="FFFFFF00"/>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b/>
      <sz val="18"/>
      <color theme="3"/>
      <name val="Calibri Light"/>
      <family val="2"/>
      <scheme val="major"/>
    </font>
    <font>
      <sz val="11"/>
      <color rgb="FF9C6500"/>
      <name val="Calibri"/>
      <family val="2"/>
      <scheme val="minor"/>
    </font>
    <font>
      <sz val="10"/>
      <name val="MS Sans Serif"/>
      <family val="2"/>
    </font>
    <font>
      <u/>
      <sz val="10"/>
      <color theme="10"/>
      <name val="Arial"/>
      <family val="2"/>
    </font>
    <font>
      <u/>
      <sz val="11"/>
      <color theme="10"/>
      <name val="Calibri"/>
      <family val="2"/>
    </font>
    <font>
      <sz val="11"/>
      <color theme="1"/>
      <name val="Arial"/>
      <family val="2"/>
    </font>
    <font>
      <sz val="10"/>
      <color indexed="8"/>
      <name val="Arial"/>
      <family val="2"/>
    </font>
    <font>
      <u/>
      <sz val="11"/>
      <color theme="1"/>
      <name val="Calibri"/>
      <family val="2"/>
      <scheme val="minor"/>
    </font>
    <font>
      <i/>
      <sz val="11"/>
      <color rgb="FF000000"/>
      <name val="Calibri"/>
      <family val="2"/>
      <scheme val="minor"/>
    </font>
    <font>
      <sz val="11"/>
      <color rgb="FF7030A0"/>
      <name val="Calibri"/>
      <family val="2"/>
      <scheme val="minor"/>
    </font>
  </fonts>
  <fills count="49">
    <fill>
      <patternFill patternType="none"/>
    </fill>
    <fill>
      <patternFill patternType="gray125"/>
    </fill>
    <fill>
      <patternFill patternType="solid">
        <fgColor theme="2"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FFF"/>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
      <patternFill patternType="solid">
        <fgColor theme="6"/>
        <bgColor indexed="64"/>
      </patternFill>
    </fill>
    <fill>
      <patternFill patternType="solid">
        <fgColor rgb="FFFFFF00"/>
        <bgColor indexed="64"/>
      </patternFill>
    </fill>
    <fill>
      <patternFill patternType="solid">
        <fgColor theme="6"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7"/>
        <bgColor indexed="64"/>
      </patternFill>
    </fill>
  </fills>
  <borders count="27">
    <border>
      <left/>
      <right/>
      <top/>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rgb="FFD9D9D9"/>
      </left>
      <right style="medium">
        <color rgb="FFD9D9D9"/>
      </right>
      <top style="thin">
        <color indexed="64"/>
      </top>
      <bottom style="thin">
        <color indexed="64"/>
      </bottom>
      <diagonal/>
    </border>
    <border>
      <left style="medium">
        <color rgb="FFD9D9D9"/>
      </left>
      <right style="medium">
        <color rgb="FFD9D9D9"/>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42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4" fillId="0" borderId="0" applyNumberFormat="0" applyFill="0" applyBorder="0" applyAlignment="0" applyProtection="0"/>
    <xf numFmtId="43" fontId="1" fillId="0" borderId="0" applyFont="0" applyFill="0" applyBorder="0" applyAlignment="0" applyProtection="0"/>
    <xf numFmtId="0" fontId="55" fillId="0" borderId="17" applyNumberFormat="0" applyFill="0" applyAlignment="0" applyProtection="0"/>
    <xf numFmtId="0" fontId="56" fillId="0" borderId="18" applyNumberFormat="0" applyFill="0" applyAlignment="0" applyProtection="0"/>
    <xf numFmtId="0" fontId="57" fillId="0" borderId="19" applyNumberFormat="0" applyFill="0" applyAlignment="0" applyProtection="0"/>
    <xf numFmtId="0" fontId="57" fillId="0" borderId="0" applyNumberFormat="0" applyFill="0" applyBorder="0" applyAlignment="0" applyProtection="0"/>
    <xf numFmtId="0" fontId="58" fillId="14" borderId="0" applyNumberFormat="0" applyBorder="0" applyAlignment="0" applyProtection="0"/>
    <xf numFmtId="0" fontId="59" fillId="15" borderId="0" applyNumberFormat="0" applyBorder="0" applyAlignment="0" applyProtection="0"/>
    <xf numFmtId="0" fontId="60" fillId="17" borderId="20" applyNumberFormat="0" applyAlignment="0" applyProtection="0"/>
    <xf numFmtId="0" fontId="61" fillId="18" borderId="21" applyNumberFormat="0" applyAlignment="0" applyProtection="0"/>
    <xf numFmtId="0" fontId="62" fillId="18" borderId="20" applyNumberFormat="0" applyAlignment="0" applyProtection="0"/>
    <xf numFmtId="0" fontId="63" fillId="0" borderId="22" applyNumberFormat="0" applyFill="0" applyAlignment="0" applyProtection="0"/>
    <xf numFmtId="0" fontId="64" fillId="19" borderId="23" applyNumberFormat="0" applyAlignment="0" applyProtection="0"/>
    <xf numFmtId="0" fontId="2" fillId="0" borderId="0" applyNumberFormat="0" applyFill="0" applyBorder="0" applyAlignment="0" applyProtection="0"/>
    <xf numFmtId="0" fontId="1" fillId="20" borderId="24" applyNumberFormat="0" applyFont="0" applyAlignment="0" applyProtection="0"/>
    <xf numFmtId="0" fontId="65" fillId="0" borderId="0" applyNumberFormat="0" applyFill="0" applyBorder="0" applyAlignment="0" applyProtection="0"/>
    <xf numFmtId="0" fontId="3" fillId="0" borderId="25" applyNumberFormat="0" applyFill="0" applyAlignment="0" applyProtection="0"/>
    <xf numFmtId="0" fontId="6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6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8" fillId="0" borderId="0" applyNumberFormat="0" applyFill="0" applyBorder="0" applyAlignment="0" applyProtection="0"/>
    <xf numFmtId="0" fontId="69" fillId="16" borderId="0" applyNumberFormat="0" applyBorder="0" applyAlignment="0" applyProtection="0"/>
    <xf numFmtId="0" fontId="66" fillId="24" borderId="0" applyNumberFormat="0" applyBorder="0" applyAlignment="0" applyProtection="0"/>
    <xf numFmtId="0" fontId="66" fillId="28" borderId="0" applyNumberFormat="0" applyBorder="0" applyAlignment="0" applyProtection="0"/>
    <xf numFmtId="0" fontId="66" fillId="32" borderId="0" applyNumberFormat="0" applyBorder="0" applyAlignment="0" applyProtection="0"/>
    <xf numFmtId="0" fontId="66" fillId="36" borderId="0" applyNumberFormat="0" applyBorder="0" applyAlignment="0" applyProtection="0"/>
    <xf numFmtId="0" fontId="66" fillId="40" borderId="0" applyNumberFormat="0" applyBorder="0" applyAlignment="0" applyProtection="0"/>
    <xf numFmtId="0" fontId="66" fillId="44" borderId="0" applyNumberFormat="0" applyBorder="0" applyAlignment="0" applyProtection="0"/>
    <xf numFmtId="0" fontId="1" fillId="0" borderId="0"/>
    <xf numFmtId="0" fontId="1" fillId="0" borderId="0"/>
    <xf numFmtId="0" fontId="67" fillId="0" borderId="0"/>
    <xf numFmtId="0" fontId="1" fillId="0" borderId="0"/>
    <xf numFmtId="0" fontId="1" fillId="0" borderId="0"/>
    <xf numFmtId="0" fontId="67" fillId="0" borderId="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9" fontId="67" fillId="0" borderId="0" applyFont="0" applyFill="0" applyBorder="0" applyAlignment="0" applyProtection="0"/>
    <xf numFmtId="9" fontId="1" fillId="0" borderId="0" applyFont="0" applyFill="0" applyBorder="0" applyAlignment="0" applyProtection="0"/>
    <xf numFmtId="0" fontId="1" fillId="0" borderId="0"/>
    <xf numFmtId="0" fontId="67" fillId="0" borderId="0"/>
    <xf numFmtId="0" fontId="1" fillId="0" borderId="0"/>
    <xf numFmtId="0" fontId="67"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0" borderId="0"/>
    <xf numFmtId="0" fontId="1" fillId="0" borderId="0"/>
    <xf numFmtId="0" fontId="1" fillId="20" borderId="24" applyNumberFormat="0" applyFont="0" applyAlignment="0" applyProtection="0"/>
    <xf numFmtId="0" fontId="1" fillId="20" borderId="24" applyNumberFormat="0" applyFont="0" applyAlignment="0" applyProtection="0"/>
    <xf numFmtId="0" fontId="1" fillId="20" borderId="24" applyNumberFormat="0" applyFont="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0" borderId="0"/>
    <xf numFmtId="0" fontId="1" fillId="20" borderId="24"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7" fillId="0" borderId="0"/>
    <xf numFmtId="43" fontId="67" fillId="0" borderId="0" applyFont="0" applyFill="0" applyBorder="0" applyAlignment="0" applyProtection="0"/>
    <xf numFmtId="0" fontId="67" fillId="0" borderId="0"/>
    <xf numFmtId="0" fontId="1" fillId="0" borderId="0"/>
    <xf numFmtId="0" fontId="72" fillId="0" borderId="0" applyNumberFormat="0" applyFill="0" applyBorder="0" applyAlignment="0" applyProtection="0">
      <alignment vertical="top"/>
      <protection locked="0"/>
    </xf>
    <xf numFmtId="0" fontId="67" fillId="0" borderId="0"/>
    <xf numFmtId="43" fontId="67" fillId="0" borderId="0" applyFont="0" applyFill="0" applyBorder="0" applyAlignment="0" applyProtection="0"/>
    <xf numFmtId="0" fontId="1" fillId="0" borderId="0"/>
    <xf numFmtId="0" fontId="71" fillId="0" borderId="0" applyNumberFormat="0" applyFill="0" applyBorder="0" applyAlignment="0" applyProtection="0">
      <alignment vertical="top"/>
      <protection locked="0"/>
    </xf>
    <xf numFmtId="0" fontId="1" fillId="0" borderId="0"/>
    <xf numFmtId="0" fontId="67" fillId="0" borderId="0"/>
    <xf numFmtId="43" fontId="67" fillId="0" borderId="0" applyFont="0" applyFill="0" applyBorder="0" applyAlignment="0" applyProtection="0"/>
    <xf numFmtId="0" fontId="1" fillId="0" borderId="0"/>
    <xf numFmtId="0" fontId="71" fillId="0" borderId="0" applyNumberFormat="0" applyFill="0" applyBorder="0" applyAlignment="0" applyProtection="0">
      <alignment vertical="top"/>
      <protection locked="0"/>
    </xf>
    <xf numFmtId="0" fontId="1" fillId="0" borderId="0"/>
    <xf numFmtId="9" fontId="73" fillId="0" borderId="0" applyFont="0" applyFill="0" applyBorder="0" applyAlignment="0" applyProtection="0"/>
    <xf numFmtId="9" fontId="67" fillId="0" borderId="0" applyFont="0" applyFill="0" applyBorder="0" applyAlignment="0" applyProtection="0"/>
    <xf numFmtId="43" fontId="1" fillId="0" borderId="0" applyFont="0" applyFill="0" applyBorder="0" applyAlignment="0" applyProtection="0"/>
    <xf numFmtId="0" fontId="14" fillId="0" borderId="0" applyNumberFormat="0" applyFill="0" applyBorder="0" applyAlignment="0" applyProtection="0"/>
    <xf numFmtId="0" fontId="67" fillId="0" borderId="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0" borderId="24" applyNumberFormat="0" applyFont="0" applyAlignment="0" applyProtection="0"/>
    <xf numFmtId="0" fontId="1" fillId="20" borderId="2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67" fillId="0" borderId="0"/>
    <xf numFmtId="0" fontId="67" fillId="0" borderId="0"/>
    <xf numFmtId="0" fontId="67" fillId="0" borderId="0"/>
    <xf numFmtId="0" fontId="67" fillId="0" borderId="0"/>
    <xf numFmtId="0" fontId="1" fillId="0" borderId="0"/>
    <xf numFmtId="0" fontId="1" fillId="0" borderId="0"/>
    <xf numFmtId="0" fontId="51" fillId="0" borderId="0"/>
    <xf numFmtId="0" fontId="51" fillId="0" borderId="0"/>
    <xf numFmtId="0" fontId="67" fillId="0" borderId="0"/>
    <xf numFmtId="0" fontId="51" fillId="0" borderId="0"/>
    <xf numFmtId="0" fontId="67" fillId="0" borderId="0"/>
    <xf numFmtId="0" fontId="67" fillId="0" borderId="0"/>
    <xf numFmtId="9"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51" fillId="0" borderId="0"/>
    <xf numFmtId="0" fontId="67" fillId="0" borderId="0"/>
    <xf numFmtId="0" fontId="74" fillId="0" borderId="0"/>
    <xf numFmtId="174" fontId="1" fillId="0" borderId="0" applyFont="0" applyFill="0" applyBorder="0" applyAlignment="0" applyProtection="0"/>
    <xf numFmtId="43" fontId="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84">
    <xf numFmtId="0" fontId="0" fillId="0" borderId="0" xfId="0"/>
    <xf numFmtId="0" fontId="1" fillId="0" borderId="0" xfId="4"/>
    <xf numFmtId="0" fontId="1" fillId="0" borderId="0" xfId="4" applyAlignment="1">
      <alignment wrapText="1"/>
    </xf>
    <xf numFmtId="0" fontId="1" fillId="0" borderId="0" xfId="4" applyAlignment="1">
      <alignment horizontal="right" wrapText="1"/>
    </xf>
    <xf numFmtId="0" fontId="8" fillId="0" borderId="0" xfId="4" applyFont="1"/>
    <xf numFmtId="0" fontId="9" fillId="0" borderId="4" xfId="4" applyFont="1" applyBorder="1" applyAlignment="1" applyProtection="1">
      <alignment vertical="center" wrapText="1"/>
      <protection hidden="1"/>
    </xf>
    <xf numFmtId="3" fontId="9" fillId="0" borderId="4" xfId="4" applyNumberFormat="1" applyFont="1" applyBorder="1" applyAlignment="1" applyProtection="1">
      <alignment vertical="center" wrapText="1"/>
      <protection hidden="1"/>
    </xf>
    <xf numFmtId="3" fontId="1" fillId="0" borderId="0" xfId="4" applyNumberFormat="1"/>
    <xf numFmtId="0" fontId="9" fillId="0" borderId="3" xfId="4" applyFont="1" applyBorder="1" applyAlignment="1" applyProtection="1">
      <alignment vertical="center" wrapText="1"/>
      <protection hidden="1"/>
    </xf>
    <xf numFmtId="3" fontId="4" fillId="0" borderId="0" xfId="4" applyNumberFormat="1" applyFont="1" applyAlignment="1">
      <alignment horizontal="right"/>
    </xf>
    <xf numFmtId="0" fontId="9" fillId="0" borderId="4" xfId="4" applyFont="1" applyBorder="1" applyAlignment="1" applyProtection="1">
      <alignment horizontal="left" vertical="center" wrapText="1"/>
      <protection hidden="1"/>
    </xf>
    <xf numFmtId="9" fontId="9" fillId="0" borderId="4" xfId="4" applyNumberFormat="1" applyFont="1" applyBorder="1" applyAlignment="1" applyProtection="1">
      <alignment vertical="center" wrapText="1"/>
      <protection hidden="1"/>
    </xf>
    <xf numFmtId="0" fontId="10" fillId="0" borderId="4" xfId="4" applyFont="1" applyBorder="1" applyAlignment="1" applyProtection="1">
      <alignment vertical="center" wrapText="1"/>
      <protection hidden="1"/>
    </xf>
    <xf numFmtId="0" fontId="5" fillId="0" borderId="0" xfId="4" applyFont="1" applyAlignment="1">
      <alignment horizontal="left" vertical="center"/>
    </xf>
    <xf numFmtId="0" fontId="0" fillId="0" borderId="0" xfId="0" applyAlignment="1">
      <alignment vertical="top"/>
    </xf>
    <xf numFmtId="2" fontId="16" fillId="0" borderId="1" xfId="4" applyNumberFormat="1" applyFont="1" applyBorder="1" applyAlignment="1" applyProtection="1">
      <alignment horizontal="left" vertical="top"/>
      <protection hidden="1"/>
    </xf>
    <xf numFmtId="2" fontId="6" fillId="0" borderId="1" xfId="4" applyNumberFormat="1" applyFont="1" applyBorder="1" applyAlignment="1" applyProtection="1">
      <alignment horizontal="center" vertical="top" wrapText="1"/>
      <protection hidden="1"/>
    </xf>
    <xf numFmtId="2" fontId="7" fillId="0" borderId="1" xfId="4" applyNumberFormat="1" applyFont="1" applyBorder="1" applyAlignment="1" applyProtection="1">
      <alignment horizontal="center" vertical="top" wrapText="1"/>
      <protection hidden="1"/>
    </xf>
    <xf numFmtId="2" fontId="17" fillId="0" borderId="1" xfId="0" applyNumberFormat="1" applyFont="1" applyBorder="1" applyAlignment="1" applyProtection="1">
      <alignment horizontal="center" vertical="top" wrapText="1"/>
      <protection hidden="1"/>
    </xf>
    <xf numFmtId="2" fontId="0" fillId="0" borderId="0" xfId="0" applyNumberFormat="1" applyProtection="1">
      <protection hidden="1"/>
    </xf>
    <xf numFmtId="0" fontId="0" fillId="0" borderId="0" xfId="0" applyAlignment="1">
      <alignment horizontal="center" vertical="top" wrapText="1"/>
    </xf>
    <xf numFmtId="0" fontId="16" fillId="0" borderId="1" xfId="4" applyFont="1" applyBorder="1" applyAlignment="1" applyProtection="1">
      <alignment horizontal="left" vertical="top"/>
      <protection hidden="1"/>
    </xf>
    <xf numFmtId="0" fontId="6" fillId="0" borderId="1" xfId="4" applyFont="1" applyBorder="1" applyAlignment="1" applyProtection="1">
      <alignment horizontal="center" vertical="top" wrapText="1"/>
      <protection hidden="1"/>
    </xf>
    <xf numFmtId="0" fontId="7" fillId="0" borderId="1" xfId="4" applyFont="1"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3" fontId="0" fillId="0" borderId="0" xfId="0" applyNumberFormat="1" applyAlignment="1" applyProtection="1">
      <alignment horizontal="center" vertical="top" wrapText="1"/>
      <protection hidden="1"/>
    </xf>
    <xf numFmtId="0" fontId="3" fillId="0" borderId="0" xfId="0" applyFont="1"/>
    <xf numFmtId="0" fontId="4" fillId="0" borderId="0" xfId="0" applyFont="1" applyProtection="1">
      <protection hidden="1"/>
    </xf>
    <xf numFmtId="0" fontId="0" fillId="0" borderId="0" xfId="0" applyAlignment="1" applyProtection="1">
      <alignment horizontal="center" vertical="top" wrapText="1"/>
      <protection hidden="1"/>
    </xf>
    <xf numFmtId="0" fontId="0" fillId="0" borderId="0" xfId="0" applyProtection="1">
      <protection hidden="1"/>
    </xf>
    <xf numFmtId="3" fontId="0" fillId="0" borderId="4" xfId="0" applyNumberFormat="1" applyBorder="1" applyAlignment="1" applyProtection="1">
      <alignment horizontal="center"/>
      <protection hidden="1"/>
    </xf>
    <xf numFmtId="0" fontId="0" fillId="0" borderId="1" xfId="0" applyBorder="1" applyProtection="1">
      <protection hidden="1"/>
    </xf>
    <xf numFmtId="0" fontId="18" fillId="0" borderId="0" xfId="0" applyFont="1" applyProtection="1">
      <protection hidden="1"/>
    </xf>
    <xf numFmtId="0" fontId="16" fillId="0" borderId="1" xfId="4" applyFont="1" applyBorder="1" applyAlignment="1">
      <alignment horizontal="left" vertical="top"/>
    </xf>
    <xf numFmtId="0" fontId="6" fillId="0" borderId="1" xfId="4" applyFont="1" applyBorder="1" applyAlignment="1">
      <alignment horizontal="center" vertical="top" wrapText="1"/>
    </xf>
    <xf numFmtId="0" fontId="7" fillId="0" borderId="1" xfId="4" applyFont="1" applyBorder="1" applyAlignment="1">
      <alignment horizontal="center" vertical="top" wrapText="1"/>
    </xf>
    <xf numFmtId="0" fontId="17" fillId="0" borderId="1" xfId="0" applyFont="1" applyBorder="1" applyAlignment="1">
      <alignment horizontal="center" vertical="top" wrapText="1"/>
    </xf>
    <xf numFmtId="3" fontId="0" fillId="0" borderId="4" xfId="0" applyNumberFormat="1" applyBorder="1" applyAlignment="1">
      <alignment horizontal="center"/>
    </xf>
    <xf numFmtId="0" fontId="0" fillId="0" borderId="0" xfId="0" applyAlignment="1">
      <alignment horizontal="center"/>
    </xf>
    <xf numFmtId="0" fontId="0" fillId="0" borderId="1" xfId="0" applyBorder="1"/>
    <xf numFmtId="0" fontId="0" fillId="3" borderId="0" xfId="0" applyFill="1"/>
    <xf numFmtId="0" fontId="9" fillId="3" borderId="4" xfId="4" applyFont="1" applyFill="1" applyBorder="1" applyAlignment="1">
      <alignment horizontal="left" vertical="center" wrapText="1"/>
    </xf>
    <xf numFmtId="9" fontId="11" fillId="0" borderId="0" xfId="0" applyNumberFormat="1" applyFont="1"/>
    <xf numFmtId="0" fontId="2" fillId="4" borderId="7" xfId="4" applyFont="1" applyFill="1" applyBorder="1" applyAlignment="1">
      <alignment horizontal="left" vertical="top" wrapText="1"/>
    </xf>
    <xf numFmtId="0" fontId="3" fillId="4" borderId="7" xfId="4" applyFont="1" applyFill="1" applyBorder="1" applyAlignment="1">
      <alignment horizontal="center" vertical="center" wrapText="1"/>
    </xf>
    <xf numFmtId="0" fontId="9" fillId="4" borderId="7" xfId="4" applyFont="1" applyFill="1" applyBorder="1" applyAlignment="1">
      <alignment horizontal="center" vertical="center" wrapText="1"/>
    </xf>
    <xf numFmtId="0" fontId="1" fillId="4" borderId="7" xfId="4" applyFill="1" applyBorder="1" applyAlignment="1">
      <alignment horizontal="center" vertical="center" wrapText="1"/>
    </xf>
    <xf numFmtId="0" fontId="0" fillId="4" borderId="7" xfId="0" applyFill="1" applyBorder="1" applyAlignment="1">
      <alignment horizontal="center" vertical="center" wrapText="1"/>
    </xf>
    <xf numFmtId="0" fontId="17" fillId="0" borderId="1" xfId="0" applyFont="1" applyBorder="1" applyAlignment="1" applyProtection="1">
      <alignment horizontal="center" vertical="top" wrapText="1"/>
      <protection hidden="1"/>
    </xf>
    <xf numFmtId="0" fontId="10" fillId="2" borderId="4" xfId="4" applyFont="1" applyFill="1" applyBorder="1" applyAlignment="1" applyProtection="1">
      <alignment vertical="center" wrapText="1"/>
      <protection hidden="1"/>
    </xf>
    <xf numFmtId="3" fontId="0" fillId="2" borderId="4" xfId="0" applyNumberFormat="1" applyFill="1" applyBorder="1" applyAlignment="1" applyProtection="1">
      <alignment horizontal="center"/>
      <protection hidden="1"/>
    </xf>
    <xf numFmtId="0" fontId="22" fillId="0" borderId="0" xfId="0" applyFont="1" applyProtection="1">
      <protection hidden="1"/>
    </xf>
    <xf numFmtId="0" fontId="16" fillId="0" borderId="1" xfId="4" applyFont="1" applyBorder="1" applyAlignment="1" applyProtection="1">
      <alignment horizontal="left"/>
      <protection hidden="1"/>
    </xf>
    <xf numFmtId="0" fontId="0" fillId="0" borderId="0" xfId="0" applyAlignment="1" applyProtection="1">
      <alignment horizontal="center"/>
      <protection hidden="1"/>
    </xf>
    <xf numFmtId="0" fontId="23" fillId="0" borderId="1" xfId="0" applyFont="1" applyBorder="1" applyAlignment="1" applyProtection="1">
      <alignment vertical="top"/>
      <protection hidden="1"/>
    </xf>
    <xf numFmtId="0" fontId="0" fillId="0" borderId="4" xfId="0" applyBorder="1" applyAlignment="1" applyProtection="1">
      <alignment horizontal="center" vertical="center"/>
      <protection hidden="1"/>
    </xf>
    <xf numFmtId="0" fontId="9" fillId="0" borderId="0" xfId="4" applyFont="1" applyAlignment="1" applyProtection="1">
      <alignment horizontal="left" vertical="top" wrapText="1"/>
      <protection hidden="1"/>
    </xf>
    <xf numFmtId="3" fontId="0" fillId="0" borderId="0" xfId="0" applyNumberFormat="1" applyAlignment="1">
      <alignment horizontal="center"/>
    </xf>
    <xf numFmtId="0" fontId="3" fillId="0" borderId="0" xfId="0" applyFont="1" applyProtection="1">
      <protection hidden="1"/>
    </xf>
    <xf numFmtId="3" fontId="0" fillId="0" borderId="0" xfId="0" applyNumberFormat="1" applyAlignment="1" applyProtection="1">
      <alignment horizontal="center"/>
      <protection hidden="1"/>
    </xf>
    <xf numFmtId="0" fontId="24" fillId="0" borderId="5" xfId="0" applyFont="1" applyBorder="1" applyAlignment="1">
      <alignment horizontal="left" vertical="center"/>
    </xf>
    <xf numFmtId="0" fontId="6" fillId="0" borderId="1" xfId="4" applyFont="1" applyBorder="1" applyAlignment="1">
      <alignment horizontal="centerContinuous" vertical="center" wrapText="1"/>
    </xf>
    <xf numFmtId="0" fontId="7" fillId="0" borderId="1" xfId="4" applyFont="1" applyBorder="1" applyAlignment="1">
      <alignment horizontal="centerContinuous" vertical="center"/>
    </xf>
    <xf numFmtId="0" fontId="0" fillId="7" borderId="0" xfId="0" applyFill="1"/>
    <xf numFmtId="0" fontId="0" fillId="8" borderId="0" xfId="0" applyFill="1"/>
    <xf numFmtId="0" fontId="0" fillId="9" borderId="0" xfId="0" applyFill="1"/>
    <xf numFmtId="0" fontId="30" fillId="0" borderId="0" xfId="0" applyFont="1" applyAlignment="1">
      <alignment vertical="center" wrapText="1"/>
    </xf>
    <xf numFmtId="2" fontId="0" fillId="0" borderId="0" xfId="0" applyNumberFormat="1" applyAlignment="1" applyProtection="1">
      <alignment horizontal="left" vertical="top" wrapText="1"/>
      <protection hidden="1"/>
    </xf>
    <xf numFmtId="2" fontId="3" fillId="0" borderId="0" xfId="0" applyNumberFormat="1" applyFont="1" applyAlignment="1" applyProtection="1">
      <alignment vertical="top" wrapText="1"/>
      <protection hidden="1"/>
    </xf>
    <xf numFmtId="0" fontId="9" fillId="2" borderId="4" xfId="4" applyFont="1" applyFill="1" applyBorder="1" applyAlignment="1" applyProtection="1">
      <alignment vertical="center" wrapText="1"/>
      <protection hidden="1"/>
    </xf>
    <xf numFmtId="3" fontId="3" fillId="11" borderId="4" xfId="0" applyNumberFormat="1" applyFont="1" applyFill="1" applyBorder="1" applyAlignment="1" applyProtection="1">
      <alignment horizontal="center" vertical="center" wrapText="1"/>
      <protection hidden="1"/>
    </xf>
    <xf numFmtId="0" fontId="10" fillId="0" borderId="4" xfId="4" applyFont="1" applyBorder="1" applyAlignment="1">
      <alignment wrapText="1"/>
    </xf>
    <xf numFmtId="3" fontId="3" fillId="10" borderId="4" xfId="0" applyNumberFormat="1" applyFont="1" applyFill="1" applyBorder="1" applyAlignment="1">
      <alignment horizontal="center" wrapText="1"/>
    </xf>
    <xf numFmtId="3" fontId="0" fillId="0" borderId="4" xfId="0" applyNumberFormat="1" applyBorder="1" applyAlignment="1">
      <alignment horizontal="center" wrapText="1"/>
    </xf>
    <xf numFmtId="0" fontId="0" fillId="0" borderId="4" xfId="0" applyBorder="1" applyAlignment="1">
      <alignment horizontal="left" vertical="center"/>
    </xf>
    <xf numFmtId="0" fontId="0" fillId="0" borderId="4" xfId="0" applyBorder="1" applyAlignment="1">
      <alignment horizontal="center" vertical="center"/>
    </xf>
    <xf numFmtId="3" fontId="0" fillId="0" borderId="4" xfId="0" applyNumberFormat="1" applyBorder="1" applyAlignment="1" applyProtection="1">
      <alignment horizontal="center" vertical="center"/>
      <protection hidden="1"/>
    </xf>
    <xf numFmtId="3" fontId="0" fillId="0" borderId="4" xfId="0" applyNumberFormat="1" applyBorder="1" applyAlignment="1" applyProtection="1">
      <alignment horizontal="center" vertical="center" wrapText="1"/>
      <protection hidden="1"/>
    </xf>
    <xf numFmtId="0" fontId="0" fillId="0" borderId="7" xfId="0" applyBorder="1" applyAlignment="1" applyProtection="1">
      <alignment vertical="center"/>
      <protection hidden="1"/>
    </xf>
    <xf numFmtId="0" fontId="0" fillId="0" borderId="0" xfId="0" applyAlignment="1">
      <alignment horizontal="left" vertical="center"/>
    </xf>
    <xf numFmtId="0" fontId="0" fillId="0" borderId="4" xfId="0" applyBorder="1" applyAlignment="1" applyProtection="1">
      <alignment vertical="center"/>
      <protection hidden="1"/>
    </xf>
    <xf numFmtId="3" fontId="0" fillId="0" borderId="5" xfId="0" applyNumberFormat="1" applyBorder="1" applyAlignment="1" applyProtection="1">
      <alignment horizontal="center" vertical="center"/>
      <protection hidden="1"/>
    </xf>
    <xf numFmtId="0" fontId="0" fillId="0" borderId="4" xfId="0" applyBorder="1" applyAlignment="1">
      <alignment vertical="center"/>
    </xf>
    <xf numFmtId="2" fontId="0" fillId="0" borderId="4" xfId="0" applyNumberFormat="1" applyBorder="1" applyAlignment="1" applyProtection="1">
      <alignment horizontal="center" vertical="center"/>
      <protection hidden="1"/>
    </xf>
    <xf numFmtId="1" fontId="0" fillId="0" borderId="4" xfId="0" applyNumberFormat="1" applyBorder="1" applyAlignment="1" applyProtection="1">
      <alignment horizontal="center" vertical="center"/>
      <protection hidden="1"/>
    </xf>
    <xf numFmtId="1" fontId="24" fillId="0" borderId="4" xfId="1" applyNumberFormat="1" applyFont="1" applyFill="1" applyBorder="1" applyAlignment="1" applyProtection="1">
      <alignment horizontal="left" vertical="center" wrapText="1"/>
      <protection locked="0"/>
    </xf>
    <xf numFmtId="1" fontId="24" fillId="0" borderId="4" xfId="1" applyNumberFormat="1" applyFont="1" applyFill="1" applyBorder="1" applyAlignment="1" applyProtection="1">
      <alignment horizontal="left" vertical="center"/>
      <protection locked="0"/>
    </xf>
    <xf numFmtId="0" fontId="3" fillId="11" borderId="9" xfId="0" applyFont="1" applyFill="1" applyBorder="1" applyAlignment="1" applyProtection="1">
      <alignment vertical="center"/>
      <protection hidden="1"/>
    </xf>
    <xf numFmtId="0" fontId="26" fillId="0" borderId="5" xfId="0" applyFont="1" applyBorder="1" applyAlignment="1" applyProtection="1">
      <alignment vertical="center" wrapText="1"/>
      <protection locked="0"/>
    </xf>
    <xf numFmtId="0" fontId="27" fillId="0" borderId="7" xfId="0" applyFont="1" applyBorder="1" applyAlignment="1">
      <alignment vertical="center" wrapText="1"/>
    </xf>
    <xf numFmtId="0" fontId="27" fillId="0" borderId="4" xfId="0" applyFont="1" applyBorder="1" applyAlignment="1">
      <alignment horizontal="left" vertical="center" wrapText="1" indent="3"/>
    </xf>
    <xf numFmtId="0" fontId="29" fillId="6" borderId="12" xfId="0" applyFont="1" applyFill="1" applyBorder="1" applyAlignment="1">
      <alignment vertical="center" wrapText="1"/>
    </xf>
    <xf numFmtId="1" fontId="0" fillId="0" borderId="4" xfId="0" applyNumberFormat="1" applyBorder="1" applyAlignment="1">
      <alignment horizontal="center" vertical="center"/>
    </xf>
    <xf numFmtId="0" fontId="28" fillId="6" borderId="13" xfId="0" applyFont="1" applyFill="1" applyBorder="1" applyAlignment="1">
      <alignment vertical="center" wrapText="1"/>
    </xf>
    <xf numFmtId="0" fontId="26" fillId="11" borderId="9" xfId="0" applyFont="1" applyFill="1" applyBorder="1" applyAlignment="1">
      <alignment horizontal="left" vertical="top" wrapText="1" indent="3"/>
    </xf>
    <xf numFmtId="0" fontId="27" fillId="0" borderId="4" xfId="0" applyFont="1" applyBorder="1" applyAlignment="1">
      <alignment horizontal="left" vertical="top" wrapText="1" indent="1"/>
    </xf>
    <xf numFmtId="0" fontId="26" fillId="0" borderId="4" xfId="0" applyFont="1" applyBorder="1" applyAlignment="1">
      <alignment horizontal="left" vertical="top" wrapText="1"/>
    </xf>
    <xf numFmtId="0" fontId="3" fillId="0" borderId="4" xfId="0" applyFont="1" applyBorder="1" applyAlignment="1">
      <alignment horizontal="center" vertical="center"/>
    </xf>
    <xf numFmtId="170" fontId="3" fillId="11" borderId="9" xfId="1" applyNumberFormat="1" applyFont="1" applyFill="1" applyBorder="1" applyAlignment="1" applyProtection="1">
      <alignment horizontal="center" vertical="center"/>
      <protection hidden="1"/>
    </xf>
    <xf numFmtId="170" fontId="0" fillId="0" borderId="0" xfId="1" applyNumberFormat="1" applyFont="1" applyBorder="1" applyAlignment="1" applyProtection="1">
      <alignment horizontal="center" vertical="center"/>
      <protection hidden="1"/>
    </xf>
    <xf numFmtId="3" fontId="3" fillId="0" borderId="0" xfId="0" applyNumberFormat="1" applyFont="1" applyAlignment="1" applyProtection="1">
      <alignment horizontal="center"/>
      <protection hidden="1"/>
    </xf>
    <xf numFmtId="0" fontId="0" fillId="0" borderId="1" xfId="0" applyBorder="1" applyAlignment="1" applyProtection="1">
      <alignment horizontal="center"/>
      <protection hidden="1"/>
    </xf>
    <xf numFmtId="3" fontId="3" fillId="10" borderId="4" xfId="0" applyNumberFormat="1" applyFont="1" applyFill="1" applyBorder="1" applyAlignment="1" applyProtection="1">
      <alignment horizontal="center" vertical="center" wrapText="1"/>
      <protection hidden="1"/>
    </xf>
    <xf numFmtId="3" fontId="3" fillId="10" borderId="4" xfId="0" applyNumberFormat="1" applyFont="1" applyFill="1" applyBorder="1" applyAlignment="1" applyProtection="1">
      <alignment horizontal="center" vertical="center"/>
      <protection hidden="1"/>
    </xf>
    <xf numFmtId="3" fontId="3" fillId="11" borderId="4" xfId="0" applyNumberFormat="1" applyFont="1" applyFill="1" applyBorder="1" applyAlignment="1" applyProtection="1">
      <alignment horizontal="center" vertical="center"/>
      <protection hidden="1"/>
    </xf>
    <xf numFmtId="3" fontId="0" fillId="10" borderId="4" xfId="0" applyNumberFormat="1" applyFill="1" applyBorder="1" applyAlignment="1" applyProtection="1">
      <alignment horizontal="center" vertical="center"/>
      <protection hidden="1"/>
    </xf>
    <xf numFmtId="9" fontId="0" fillId="0" borderId="4" xfId="0" applyNumberFormat="1" applyBorder="1" applyAlignment="1" applyProtection="1">
      <alignment horizontal="center" vertical="center"/>
      <protection hidden="1"/>
    </xf>
    <xf numFmtId="0" fontId="3" fillId="11" borderId="4" xfId="0" applyFont="1" applyFill="1" applyBorder="1" applyAlignment="1" applyProtection="1">
      <alignment vertical="center"/>
      <protection hidden="1"/>
    </xf>
    <xf numFmtId="0" fontId="0" fillId="0" borderId="7" xfId="0" applyBorder="1" applyAlignment="1">
      <alignment horizontal="left" vertical="center" wrapText="1"/>
    </xf>
    <xf numFmtId="0" fontId="0" fillId="0" borderId="4" xfId="0" applyBorder="1" applyAlignment="1" applyProtection="1">
      <alignment vertical="center" wrapText="1"/>
      <protection hidden="1"/>
    </xf>
    <xf numFmtId="0" fontId="0" fillId="0" borderId="4" xfId="0" applyBorder="1" applyAlignment="1">
      <alignment horizontal="left" vertical="center" wrapText="1"/>
    </xf>
    <xf numFmtId="3" fontId="0" fillId="2" borderId="4" xfId="0" applyNumberFormat="1" applyFill="1" applyBorder="1" applyAlignment="1" applyProtection="1">
      <alignment horizontal="center" vertical="center"/>
      <protection hidden="1"/>
    </xf>
    <xf numFmtId="0" fontId="3" fillId="0" borderId="0" xfId="0" applyFont="1" applyAlignment="1">
      <alignment vertical="top"/>
    </xf>
    <xf numFmtId="0" fontId="0" fillId="0" borderId="5" xfId="0" applyBorder="1" applyAlignment="1">
      <alignment horizontal="left" vertical="center" wrapText="1"/>
    </xf>
    <xf numFmtId="3" fontId="3" fillId="10" borderId="7" xfId="0" applyNumberFormat="1" applyFont="1" applyFill="1" applyBorder="1" applyAlignment="1" applyProtection="1">
      <alignment horizontal="center" vertical="center" wrapText="1"/>
      <protection hidden="1"/>
    </xf>
    <xf numFmtId="3" fontId="3" fillId="10" borderId="4" xfId="0" applyNumberFormat="1" applyFont="1" applyFill="1" applyBorder="1" applyAlignment="1">
      <alignment horizontal="center" vertical="center" wrapText="1"/>
    </xf>
    <xf numFmtId="3" fontId="3" fillId="10" borderId="4" xfId="0" applyNumberFormat="1" applyFont="1" applyFill="1" applyBorder="1" applyAlignment="1">
      <alignment horizontal="center" vertical="center"/>
    </xf>
    <xf numFmtId="0" fontId="10" fillId="2" borderId="4" xfId="4" applyFont="1" applyFill="1" applyBorder="1" applyAlignment="1" applyProtection="1">
      <alignment horizontal="left" vertical="center" wrapText="1"/>
      <protection hidden="1"/>
    </xf>
    <xf numFmtId="3" fontId="3" fillId="10" borderId="4" xfId="4" applyNumberFormat="1" applyFont="1" applyFill="1" applyBorder="1" applyAlignment="1" applyProtection="1">
      <alignment horizontal="center" vertical="center" wrapText="1"/>
      <protection hidden="1"/>
    </xf>
    <xf numFmtId="3" fontId="3" fillId="2" borderId="4" xfId="4" applyNumberFormat="1" applyFont="1" applyFill="1" applyBorder="1" applyAlignment="1" applyProtection="1">
      <alignment horizontal="center" vertical="center" wrapText="1"/>
      <protection hidden="1"/>
    </xf>
    <xf numFmtId="0" fontId="3" fillId="2" borderId="7" xfId="0" applyFont="1" applyFill="1" applyBorder="1" applyAlignment="1" applyProtection="1">
      <alignment vertical="center"/>
      <protection hidden="1"/>
    </xf>
    <xf numFmtId="3" fontId="0" fillId="0" borderId="7" xfId="0" applyNumberFormat="1" applyBorder="1" applyAlignment="1" applyProtection="1">
      <alignment horizontal="center" vertical="center" wrapText="1"/>
      <protection hidden="1"/>
    </xf>
    <xf numFmtId="3" fontId="0" fillId="2" borderId="7" xfId="0" applyNumberFormat="1" applyFill="1" applyBorder="1" applyAlignment="1" applyProtection="1">
      <alignment horizontal="center" vertical="center" wrapText="1"/>
      <protection hidden="1"/>
    </xf>
    <xf numFmtId="0" fontId="10" fillId="2" borderId="4" xfId="4" applyFont="1" applyFill="1" applyBorder="1" applyAlignment="1" applyProtection="1">
      <alignment horizontal="left" vertical="center" wrapText="1" indent="1"/>
      <protection hidden="1"/>
    </xf>
    <xf numFmtId="0" fontId="0" fillId="0" borderId="0" xfId="0" applyAlignment="1" applyProtection="1">
      <alignment vertical="center"/>
      <protection hidden="1"/>
    </xf>
    <xf numFmtId="3" fontId="3" fillId="11" borderId="9" xfId="0" applyNumberFormat="1" applyFont="1" applyFill="1" applyBorder="1" applyAlignment="1" applyProtection="1">
      <alignment horizontal="center" vertical="center" wrapText="1"/>
      <protection hidden="1"/>
    </xf>
    <xf numFmtId="3" fontId="1" fillId="0" borderId="4" xfId="4" applyNumberFormat="1" applyBorder="1" applyAlignment="1" applyProtection="1">
      <alignment horizontal="center" vertical="center" wrapText="1"/>
      <protection hidden="1"/>
    </xf>
    <xf numFmtId="0" fontId="0" fillId="0" borderId="6" xfId="0" applyBorder="1" applyAlignment="1" applyProtection="1">
      <alignment vertical="center"/>
      <protection hidden="1"/>
    </xf>
    <xf numFmtId="0" fontId="24" fillId="0" borderId="4" xfId="0" applyFont="1" applyBorder="1" applyAlignment="1">
      <alignment horizontal="left" vertical="center"/>
    </xf>
    <xf numFmtId="0" fontId="0" fillId="0" borderId="4" xfId="0" applyBorder="1" applyAlignment="1">
      <alignment vertical="center" wrapText="1"/>
    </xf>
    <xf numFmtId="0" fontId="3" fillId="11" borderId="1" xfId="0" applyFont="1" applyFill="1" applyBorder="1" applyAlignment="1" applyProtection="1">
      <alignment vertical="center"/>
      <protection hidden="1"/>
    </xf>
    <xf numFmtId="0" fontId="3" fillId="11" borderId="4" xfId="0" applyFont="1" applyFill="1" applyBorder="1" applyAlignment="1">
      <alignment vertical="center" wrapText="1"/>
    </xf>
    <xf numFmtId="0" fontId="24" fillId="0" borderId="4"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indent="1"/>
    </xf>
    <xf numFmtId="0" fontId="9" fillId="4" borderId="3" xfId="4" applyFont="1" applyFill="1" applyBorder="1" applyAlignment="1">
      <alignment horizontal="center" vertical="center" wrapText="1"/>
    </xf>
    <xf numFmtId="0" fontId="1" fillId="4" borderId="3" xfId="4" applyFill="1" applyBorder="1" applyAlignment="1">
      <alignment horizontal="center" vertical="center" wrapText="1"/>
    </xf>
    <xf numFmtId="0" fontId="0" fillId="4" borderId="3" xfId="0" applyFill="1" applyBorder="1" applyAlignment="1">
      <alignment horizontal="center" vertical="center" wrapText="1"/>
    </xf>
    <xf numFmtId="0" fontId="0" fillId="0" borderId="5" xfId="0" applyBorder="1" applyAlignment="1">
      <alignment horizontal="left" vertical="center" wrapText="1" indent="1"/>
    </xf>
    <xf numFmtId="44" fontId="3" fillId="11" borderId="9" xfId="2" applyFont="1" applyFill="1" applyBorder="1" applyAlignment="1">
      <alignment vertical="center"/>
    </xf>
    <xf numFmtId="2" fontId="17" fillId="0" borderId="0" xfId="0" applyNumberFormat="1" applyFont="1" applyAlignment="1" applyProtection="1">
      <alignment horizontal="center" vertical="top" wrapText="1"/>
      <protection hidden="1"/>
    </xf>
    <xf numFmtId="0" fontId="3" fillId="0" borderId="7" xfId="4" applyFont="1" applyBorder="1" applyAlignment="1">
      <alignment horizontal="center" vertical="center" wrapText="1"/>
    </xf>
    <xf numFmtId="2" fontId="0" fillId="0" borderId="5" xfId="0" applyNumberFormat="1" applyBorder="1" applyAlignment="1" applyProtection="1">
      <alignment wrapText="1"/>
      <protection hidden="1"/>
    </xf>
    <xf numFmtId="0" fontId="24" fillId="0" borderId="7" xfId="0" applyFont="1" applyBorder="1" applyAlignment="1">
      <alignment horizontal="left" vertical="center"/>
    </xf>
    <xf numFmtId="0" fontId="31" fillId="11" borderId="9" xfId="0" applyFont="1" applyFill="1" applyBorder="1" applyAlignment="1">
      <alignment horizontal="left" vertical="center"/>
    </xf>
    <xf numFmtId="3" fontId="10" fillId="10" borderId="4" xfId="4" applyNumberFormat="1" applyFont="1" applyFill="1" applyBorder="1" applyAlignment="1" applyProtection="1">
      <alignment horizontal="right" vertical="center" wrapText="1"/>
      <protection hidden="1"/>
    </xf>
    <xf numFmtId="9" fontId="10" fillId="10" borderId="4" xfId="4" applyNumberFormat="1" applyFont="1" applyFill="1" applyBorder="1" applyAlignment="1" applyProtection="1">
      <alignment horizontal="right" vertical="center" wrapText="1"/>
      <protection hidden="1"/>
    </xf>
    <xf numFmtId="0" fontId="9" fillId="0" borderId="9" xfId="4" applyFont="1" applyBorder="1" applyAlignment="1" applyProtection="1">
      <alignment vertical="center" wrapText="1"/>
      <protection hidden="1"/>
    </xf>
    <xf numFmtId="0" fontId="2" fillId="0" borderId="0" xfId="4" applyFont="1" applyAlignment="1" applyProtection="1">
      <alignment horizontal="left" vertical="top" wrapText="1"/>
      <protection hidden="1"/>
    </xf>
    <xf numFmtId="0" fontId="32" fillId="0" borderId="0" xfId="4" applyFont="1"/>
    <xf numFmtId="0" fontId="2" fillId="0" borderId="0" xfId="4" applyFont="1"/>
    <xf numFmtId="0" fontId="10" fillId="0" borderId="3" xfId="4" applyFont="1" applyBorder="1" applyAlignment="1" applyProtection="1">
      <alignment horizontal="left" vertical="center" wrapText="1"/>
      <protection hidden="1"/>
    </xf>
    <xf numFmtId="0" fontId="1" fillId="0" borderId="3" xfId="4" applyBorder="1" applyAlignment="1" applyProtection="1">
      <alignment vertical="center" wrapText="1"/>
      <protection hidden="1"/>
    </xf>
    <xf numFmtId="3" fontId="1" fillId="0" borderId="4" xfId="4" applyNumberFormat="1" applyBorder="1" applyAlignment="1" applyProtection="1">
      <alignment vertical="center"/>
      <protection hidden="1"/>
    </xf>
    <xf numFmtId="0" fontId="10" fillId="0" borderId="4" xfId="4" applyFont="1" applyBorder="1" applyAlignment="1" applyProtection="1">
      <alignment horizontal="left" vertical="center" wrapText="1"/>
      <protection hidden="1"/>
    </xf>
    <xf numFmtId="0" fontId="12" fillId="0" borderId="9" xfId="4" applyFont="1" applyBorder="1" applyAlignment="1" applyProtection="1">
      <alignment horizontal="left" vertical="center" wrapText="1"/>
      <protection hidden="1"/>
    </xf>
    <xf numFmtId="0" fontId="10" fillId="0" borderId="7" xfId="4" applyFont="1" applyBorder="1" applyAlignment="1" applyProtection="1">
      <alignment horizontal="left" vertical="center" wrapText="1"/>
      <protection hidden="1"/>
    </xf>
    <xf numFmtId="0" fontId="1" fillId="0" borderId="7" xfId="4" applyBorder="1" applyAlignment="1" applyProtection="1">
      <alignment vertical="center"/>
      <protection hidden="1"/>
    </xf>
    <xf numFmtId="9" fontId="1" fillId="0" borderId="4" xfId="4" applyNumberFormat="1" applyBorder="1" applyAlignment="1" applyProtection="1">
      <alignment vertical="center"/>
      <protection hidden="1"/>
    </xf>
    <xf numFmtId="2" fontId="10" fillId="10" borderId="7" xfId="4" applyNumberFormat="1" applyFont="1" applyFill="1" applyBorder="1" applyAlignment="1" applyProtection="1">
      <alignment horizontal="right" vertical="center" wrapText="1"/>
      <protection hidden="1"/>
    </xf>
    <xf numFmtId="0" fontId="1" fillId="0" borderId="4" xfId="4" applyBorder="1" applyAlignment="1" applyProtection="1">
      <alignment horizontal="left" vertical="center" wrapText="1"/>
      <protection hidden="1"/>
    </xf>
    <xf numFmtId="2" fontId="3" fillId="10" borderId="4" xfId="4" applyNumberFormat="1" applyFont="1" applyFill="1" applyBorder="1" applyAlignment="1" applyProtection="1">
      <alignment horizontal="right" vertical="center" wrapText="1"/>
      <protection hidden="1"/>
    </xf>
    <xf numFmtId="4" fontId="1" fillId="0" borderId="4" xfId="4" applyNumberFormat="1" applyBorder="1" applyAlignment="1" applyProtection="1">
      <alignment vertical="center"/>
      <protection hidden="1"/>
    </xf>
    <xf numFmtId="0" fontId="1" fillId="0" borderId="3" xfId="4" applyBorder="1" applyAlignment="1" applyProtection="1">
      <alignment vertical="center"/>
      <protection hidden="1"/>
    </xf>
    <xf numFmtId="0" fontId="1" fillId="0" borderId="4" xfId="4" applyBorder="1" applyAlignment="1" applyProtection="1">
      <alignment vertical="center"/>
      <protection hidden="1"/>
    </xf>
    <xf numFmtId="0" fontId="3" fillId="11" borderId="9" xfId="0" applyFont="1" applyFill="1" applyBorder="1" applyAlignment="1">
      <alignment horizontal="left" vertical="center" wrapText="1"/>
    </xf>
    <xf numFmtId="3" fontId="3" fillId="11" borderId="9" xfId="0" applyNumberFormat="1" applyFont="1" applyFill="1" applyBorder="1" applyAlignment="1" applyProtection="1">
      <alignment horizontal="center" vertical="center"/>
      <protection hidden="1"/>
    </xf>
    <xf numFmtId="0" fontId="3" fillId="11" borderId="9" xfId="0" applyFont="1" applyFill="1" applyBorder="1" applyAlignment="1">
      <alignment vertical="center" wrapText="1"/>
    </xf>
    <xf numFmtId="9" fontId="0" fillId="10" borderId="7" xfId="3" applyFont="1" applyFill="1" applyBorder="1" applyAlignment="1" applyProtection="1">
      <alignment horizontal="center" vertical="center"/>
      <protection hidden="1"/>
    </xf>
    <xf numFmtId="0" fontId="3" fillId="11" borderId="4" xfId="0" applyFont="1" applyFill="1" applyBorder="1" applyAlignment="1">
      <alignment horizontal="left" vertical="center"/>
    </xf>
    <xf numFmtId="3" fontId="3" fillId="11" borderId="4" xfId="0" applyNumberFormat="1" applyFont="1" applyFill="1" applyBorder="1" applyAlignment="1">
      <alignment horizontal="center" vertical="center"/>
    </xf>
    <xf numFmtId="9" fontId="3" fillId="0" borderId="4" xfId="0" applyNumberFormat="1" applyFont="1" applyBorder="1" applyAlignment="1">
      <alignment horizontal="center" vertical="center"/>
    </xf>
    <xf numFmtId="0" fontId="14" fillId="0" borderId="0" xfId="5"/>
    <xf numFmtId="9" fontId="0" fillId="0" borderId="0" xfId="3" applyFont="1" applyAlignment="1" applyProtection="1">
      <alignment horizontal="center"/>
      <protection hidden="1"/>
    </xf>
    <xf numFmtId="3" fontId="0" fillId="0" borderId="0" xfId="0" applyNumberFormat="1" applyProtection="1">
      <protection hidden="1"/>
    </xf>
    <xf numFmtId="0" fontId="0" fillId="4" borderId="7" xfId="4" applyFont="1" applyFill="1" applyBorder="1" applyAlignment="1">
      <alignment horizontal="center" vertical="center" wrapText="1"/>
    </xf>
    <xf numFmtId="9" fontId="0" fillId="0" borderId="0" xfId="3" applyFont="1" applyAlignment="1" applyProtection="1">
      <alignment horizontal="center" vertical="top" wrapText="1"/>
      <protection hidden="1"/>
    </xf>
    <xf numFmtId="0" fontId="33" fillId="0" borderId="1" xfId="4" applyFont="1" applyBorder="1" applyAlignment="1">
      <alignment horizontal="left" vertical="top"/>
    </xf>
    <xf numFmtId="0" fontId="34" fillId="0" borderId="9" xfId="4" applyFont="1" applyBorder="1" applyAlignment="1">
      <alignment horizontal="left" vertical="top"/>
    </xf>
    <xf numFmtId="0" fontId="35" fillId="0" borderId="1" xfId="4" applyFont="1" applyBorder="1" applyAlignment="1">
      <alignment horizontal="left" vertical="top"/>
    </xf>
    <xf numFmtId="0" fontId="36" fillId="0" borderId="1" xfId="4" applyFont="1" applyBorder="1" applyAlignment="1">
      <alignment horizontal="left" vertical="top"/>
    </xf>
    <xf numFmtId="0" fontId="37" fillId="0" borderId="0" xfId="4" applyFont="1" applyAlignment="1" applyProtection="1">
      <alignment horizontal="left" vertical="top" wrapText="1"/>
      <protection hidden="1"/>
    </xf>
    <xf numFmtId="0" fontId="37" fillId="0" borderId="7" xfId="4" applyFont="1" applyBorder="1" applyAlignment="1" applyProtection="1">
      <alignment horizontal="left" vertical="top" wrapText="1"/>
      <protection hidden="1"/>
    </xf>
    <xf numFmtId="0" fontId="37" fillId="0" borderId="4" xfId="4" applyFont="1" applyBorder="1" applyAlignment="1" applyProtection="1">
      <alignment vertical="center" wrapText="1"/>
      <protection hidden="1"/>
    </xf>
    <xf numFmtId="0" fontId="37" fillId="0" borderId="5" xfId="4" applyFont="1" applyBorder="1" applyAlignment="1" applyProtection="1">
      <alignment horizontal="left" vertical="top" wrapText="1"/>
      <protection hidden="1"/>
    </xf>
    <xf numFmtId="0" fontId="34" fillId="0" borderId="1" xfId="4" applyFont="1" applyBorder="1" applyAlignment="1">
      <alignment horizontal="left" vertical="top"/>
    </xf>
    <xf numFmtId="0" fontId="37" fillId="0" borderId="2" xfId="4" applyFont="1" applyBorder="1" applyAlignment="1" applyProtection="1">
      <alignment horizontal="left" vertical="top" wrapText="1"/>
      <protection hidden="1"/>
    </xf>
    <xf numFmtId="0" fontId="38" fillId="0" borderId="2" xfId="4" applyFont="1" applyBorder="1" applyAlignment="1" applyProtection="1">
      <alignment horizontal="left" vertical="top" wrapText="1"/>
      <protection hidden="1"/>
    </xf>
    <xf numFmtId="0" fontId="39" fillId="0" borderId="5" xfId="4" applyFont="1" applyBorder="1" applyAlignment="1" applyProtection="1">
      <alignment horizontal="left" vertical="top" wrapText="1"/>
      <protection hidden="1"/>
    </xf>
    <xf numFmtId="0" fontId="40" fillId="0" borderId="1" xfId="4" applyFont="1" applyBorder="1" applyAlignment="1">
      <alignment horizontal="left" vertical="top"/>
    </xf>
    <xf numFmtId="0" fontId="41" fillId="0" borderId="5" xfId="4" applyFont="1" applyBorder="1" applyAlignment="1" applyProtection="1">
      <alignment horizontal="left" vertical="top" wrapText="1"/>
      <protection hidden="1"/>
    </xf>
    <xf numFmtId="0" fontId="41" fillId="0" borderId="0" xfId="4" applyFont="1" applyAlignment="1" applyProtection="1">
      <alignment horizontal="left" vertical="top" wrapText="1"/>
      <protection hidden="1"/>
    </xf>
    <xf numFmtId="9" fontId="31" fillId="0" borderId="1" xfId="0" applyNumberFormat="1" applyFont="1" applyBorder="1" applyAlignment="1" applyProtection="1">
      <alignment horizontal="left" vertical="center"/>
      <protection hidden="1"/>
    </xf>
    <xf numFmtId="9" fontId="31" fillId="0" borderId="1" xfId="0" applyNumberFormat="1" applyFont="1" applyBorder="1" applyAlignment="1" applyProtection="1">
      <alignment horizontal="center" vertical="center" wrapText="1"/>
      <protection hidden="1"/>
    </xf>
    <xf numFmtId="0" fontId="24" fillId="0" borderId="0" xfId="0" applyFont="1"/>
    <xf numFmtId="0" fontId="31" fillId="0" borderId="1" xfId="4" applyFont="1" applyBorder="1" applyAlignment="1" applyProtection="1">
      <alignment horizontal="left" vertical="center" wrapText="1"/>
      <protection hidden="1"/>
    </xf>
    <xf numFmtId="9" fontId="31" fillId="0" borderId="1" xfId="3" applyFont="1" applyFill="1" applyBorder="1" applyAlignment="1" applyProtection="1">
      <alignment horizontal="center" vertical="center" wrapText="1"/>
      <protection hidden="1"/>
    </xf>
    <xf numFmtId="0" fontId="31" fillId="0" borderId="0" xfId="0" applyFont="1"/>
    <xf numFmtId="0" fontId="0" fillId="0" borderId="0" xfId="0" applyAlignment="1">
      <alignment vertical="center"/>
    </xf>
    <xf numFmtId="9" fontId="3" fillId="11" borderId="4" xfId="0" applyNumberFormat="1" applyFont="1" applyFill="1" applyBorder="1" applyAlignment="1" applyProtection="1">
      <alignment horizontal="center" vertical="center" wrapText="1"/>
      <protection hidden="1"/>
    </xf>
    <xf numFmtId="0" fontId="24" fillId="4" borderId="7" xfId="4" applyFont="1" applyFill="1" applyBorder="1" applyAlignment="1" applyProtection="1">
      <alignment horizontal="left" wrapText="1"/>
      <protection hidden="1"/>
    </xf>
    <xf numFmtId="0" fontId="31" fillId="0" borderId="0" xfId="0" applyFont="1" applyAlignment="1">
      <alignment horizontal="left" vertical="center"/>
    </xf>
    <xf numFmtId="9" fontId="3" fillId="10" borderId="0" xfId="4" applyNumberFormat="1" applyFont="1" applyFill="1" applyAlignment="1" applyProtection="1">
      <alignment horizontal="center" vertical="center" wrapText="1"/>
      <protection hidden="1"/>
    </xf>
    <xf numFmtId="0" fontId="15" fillId="0" borderId="0" xfId="0" applyFont="1" applyAlignment="1">
      <alignment horizontal="left" indent="1"/>
    </xf>
    <xf numFmtId="0" fontId="15" fillId="0" borderId="0" xfId="0" applyFont="1" applyAlignment="1">
      <alignment horizontal="left" vertical="center" indent="1"/>
    </xf>
    <xf numFmtId="0" fontId="24" fillId="0" borderId="4" xfId="4" applyFont="1" applyBorder="1" applyAlignment="1" applyProtection="1">
      <alignment horizontal="left" vertical="center" wrapText="1"/>
      <protection hidden="1"/>
    </xf>
    <xf numFmtId="0" fontId="24" fillId="0" borderId="6" xfId="0" applyFont="1" applyBorder="1" applyAlignment="1" applyProtection="1">
      <alignment vertical="center"/>
      <protection hidden="1"/>
    </xf>
    <xf numFmtId="0" fontId="24" fillId="0" borderId="7" xfId="4" applyFont="1" applyBorder="1" applyAlignment="1" applyProtection="1">
      <alignment horizontal="left" wrapText="1"/>
      <protection hidden="1"/>
    </xf>
    <xf numFmtId="0" fontId="24" fillId="4" borderId="7" xfId="4" applyFont="1" applyFill="1" applyBorder="1" applyAlignment="1">
      <alignment horizontal="left" vertical="top" wrapText="1"/>
    </xf>
    <xf numFmtId="0" fontId="24" fillId="4" borderId="7" xfId="4" applyFont="1" applyFill="1" applyBorder="1" applyAlignment="1">
      <alignment horizontal="left" vertical="center" wrapText="1"/>
    </xf>
    <xf numFmtId="0" fontId="31" fillId="4" borderId="7" xfId="4" applyFont="1" applyFill="1" applyBorder="1" applyAlignment="1">
      <alignment horizontal="left" vertical="center" wrapText="1"/>
    </xf>
    <xf numFmtId="0" fontId="31" fillId="0" borderId="7" xfId="4" applyFont="1" applyBorder="1" applyAlignment="1">
      <alignment horizontal="left" vertical="center" wrapText="1"/>
    </xf>
    <xf numFmtId="0" fontId="24" fillId="4" borderId="7" xfId="4" applyFont="1" applyFill="1" applyBorder="1" applyAlignment="1" applyProtection="1">
      <alignment horizontal="left" vertical="top" wrapText="1"/>
      <protection hidden="1"/>
    </xf>
    <xf numFmtId="0" fontId="3" fillId="10" borderId="0" xfId="0" applyFont="1" applyFill="1" applyProtection="1">
      <protection hidden="1"/>
    </xf>
    <xf numFmtId="0" fontId="24" fillId="4" borderId="7" xfId="4" applyFont="1" applyFill="1" applyBorder="1" applyAlignment="1" applyProtection="1">
      <alignment horizontal="left" vertical="center" wrapText="1"/>
      <protection hidden="1"/>
    </xf>
    <xf numFmtId="0" fontId="24" fillId="0" borderId="7" xfId="4" applyFont="1" applyBorder="1" applyAlignment="1" applyProtection="1">
      <alignment horizontal="left" vertical="top" wrapText="1"/>
      <protection hidden="1"/>
    </xf>
    <xf numFmtId="0" fontId="24" fillId="0" borderId="4" xfId="4" applyFont="1" applyBorder="1" applyAlignment="1" applyProtection="1">
      <alignment vertical="center" wrapText="1"/>
      <protection hidden="1"/>
    </xf>
    <xf numFmtId="9" fontId="3" fillId="10" borderId="4" xfId="3" applyFont="1" applyFill="1" applyBorder="1" applyAlignment="1" applyProtection="1">
      <alignment horizontal="center" vertical="center" wrapText="1"/>
      <protection hidden="1"/>
    </xf>
    <xf numFmtId="0" fontId="24" fillId="0" borderId="4" xfId="0" applyFont="1" applyBorder="1" applyAlignment="1" applyProtection="1">
      <alignment horizontal="left" vertical="center" wrapText="1"/>
      <protection locked="0"/>
    </xf>
    <xf numFmtId="2" fontId="31" fillId="4" borderId="7" xfId="4" applyNumberFormat="1" applyFont="1" applyFill="1" applyBorder="1" applyAlignment="1" applyProtection="1">
      <alignment horizontal="left" vertical="center" wrapText="1"/>
      <protection hidden="1"/>
    </xf>
    <xf numFmtId="2" fontId="31" fillId="0" borderId="7" xfId="4" applyNumberFormat="1" applyFont="1" applyBorder="1" applyAlignment="1" applyProtection="1">
      <alignment horizontal="left" vertical="center" wrapText="1"/>
      <protection hidden="1"/>
    </xf>
    <xf numFmtId="0" fontId="31" fillId="0" borderId="7" xfId="4" applyFont="1" applyBorder="1" applyAlignment="1" applyProtection="1">
      <alignment horizontal="left" vertical="top" wrapText="1"/>
      <protection hidden="1"/>
    </xf>
    <xf numFmtId="0" fontId="31" fillId="0" borderId="7" xfId="4" applyFont="1" applyBorder="1" applyAlignment="1" applyProtection="1">
      <alignment horizontal="left" vertical="center" wrapText="1"/>
      <protection hidden="1"/>
    </xf>
    <xf numFmtId="0" fontId="31" fillId="4" borderId="7" xfId="4" applyFont="1" applyFill="1" applyBorder="1" applyAlignment="1" applyProtection="1">
      <alignment horizontal="left" vertical="center" wrapText="1"/>
      <protection hidden="1"/>
    </xf>
    <xf numFmtId="3" fontId="1" fillId="0" borderId="4" xfId="1" applyNumberFormat="1" applyFont="1" applyBorder="1" applyAlignment="1">
      <alignment horizontal="center" vertical="center"/>
    </xf>
    <xf numFmtId="0" fontId="24" fillId="0" borderId="4" xfId="0" applyFont="1" applyBorder="1" applyAlignment="1" applyProtection="1">
      <alignment vertical="center"/>
      <protection hidden="1"/>
    </xf>
    <xf numFmtId="3" fontId="24" fillId="0" borderId="4" xfId="0" applyNumberFormat="1" applyFont="1" applyBorder="1" applyAlignment="1" applyProtection="1">
      <alignment horizontal="center" vertical="center" wrapText="1"/>
      <protection hidden="1"/>
    </xf>
    <xf numFmtId="4" fontId="3" fillId="10" borderId="4" xfId="0" applyNumberFormat="1" applyFont="1" applyFill="1" applyBorder="1" applyAlignment="1" applyProtection="1">
      <alignment horizontal="center" vertical="center"/>
      <protection hidden="1"/>
    </xf>
    <xf numFmtId="0" fontId="24" fillId="0" borderId="7" xfId="0" applyFont="1" applyBorder="1" applyAlignment="1" applyProtection="1">
      <alignment horizontal="left" vertical="center" wrapText="1"/>
      <protection locked="0"/>
    </xf>
    <xf numFmtId="4" fontId="10" fillId="10" borderId="4" xfId="4" applyNumberFormat="1" applyFont="1" applyFill="1" applyBorder="1" applyAlignment="1" applyProtection="1">
      <alignment horizontal="right" vertical="center" wrapText="1"/>
      <protection hidden="1"/>
    </xf>
    <xf numFmtId="169" fontId="10" fillId="10" borderId="7" xfId="4" applyNumberFormat="1" applyFont="1" applyFill="1" applyBorder="1" applyAlignment="1" applyProtection="1">
      <alignment horizontal="right" vertical="center" wrapText="1"/>
      <protection hidden="1"/>
    </xf>
    <xf numFmtId="3" fontId="1" fillId="0" borderId="7" xfId="4" applyNumberFormat="1" applyBorder="1" applyAlignment="1" applyProtection="1">
      <alignment horizontal="right" vertical="center"/>
      <protection hidden="1"/>
    </xf>
    <xf numFmtId="169" fontId="1" fillId="0" borderId="7" xfId="4" applyNumberFormat="1" applyBorder="1" applyAlignment="1" applyProtection="1">
      <alignment horizontal="right" vertical="center"/>
      <protection hidden="1"/>
    </xf>
    <xf numFmtId="0" fontId="9" fillId="0" borderId="7" xfId="4" applyFont="1" applyBorder="1" applyAlignment="1" applyProtection="1">
      <alignment horizontal="left" vertical="center" wrapText="1"/>
      <protection hidden="1"/>
    </xf>
    <xf numFmtId="3" fontId="9" fillId="0" borderId="4" xfId="4" applyNumberFormat="1" applyFont="1" applyBorder="1" applyAlignment="1" applyProtection="1">
      <alignment horizontal="right" vertical="center" wrapText="1"/>
      <protection hidden="1"/>
    </xf>
    <xf numFmtId="3" fontId="3" fillId="10" borderId="7" xfId="4" applyNumberFormat="1" applyFont="1" applyFill="1" applyBorder="1" applyAlignment="1">
      <alignment horizontal="right" vertical="center" wrapText="1"/>
    </xf>
    <xf numFmtId="9" fontId="10" fillId="0" borderId="4" xfId="4" applyNumberFormat="1" applyFont="1" applyBorder="1" applyAlignment="1" applyProtection="1">
      <alignment horizontal="right" vertical="center" wrapText="1"/>
      <protection hidden="1"/>
    </xf>
    <xf numFmtId="0" fontId="9" fillId="0" borderId="0" xfId="4" applyFont="1" applyAlignment="1" applyProtection="1">
      <alignment vertical="center" wrapText="1"/>
      <protection hidden="1"/>
    </xf>
    <xf numFmtId="0" fontId="9" fillId="0" borderId="0" xfId="4" applyFont="1" applyAlignment="1" applyProtection="1">
      <alignment horizontal="left" vertical="center" wrapText="1"/>
      <protection hidden="1"/>
    </xf>
    <xf numFmtId="0" fontId="41" fillId="0" borderId="9" xfId="4" applyFont="1" applyBorder="1" applyAlignment="1" applyProtection="1">
      <alignment horizontal="left" vertical="top" wrapText="1"/>
      <protection hidden="1"/>
    </xf>
    <xf numFmtId="0" fontId="10" fillId="0" borderId="9" xfId="4" applyFont="1" applyBorder="1" applyAlignment="1" applyProtection="1">
      <alignment horizontal="left" vertical="center" wrapText="1"/>
      <protection hidden="1"/>
    </xf>
    <xf numFmtId="0" fontId="27" fillId="0" borderId="4" xfId="0" applyFont="1" applyBorder="1" applyAlignment="1">
      <alignment horizontal="left" vertical="center" wrapText="1"/>
    </xf>
    <xf numFmtId="0" fontId="26" fillId="0" borderId="4" xfId="0" applyFont="1" applyBorder="1" applyAlignment="1">
      <alignment horizontal="left" vertical="center" wrapText="1" indent="2"/>
    </xf>
    <xf numFmtId="0" fontId="27" fillId="0" borderId="5" xfId="0" applyFont="1" applyBorder="1" applyAlignment="1">
      <alignment horizontal="left" vertical="center" wrapText="1" indent="3"/>
    </xf>
    <xf numFmtId="1" fontId="24" fillId="0" borderId="5" xfId="1" applyNumberFormat="1" applyFont="1" applyFill="1" applyBorder="1" applyAlignment="1" applyProtection="1">
      <alignment horizontal="left" vertical="center"/>
      <protection locked="0"/>
    </xf>
    <xf numFmtId="0" fontId="26" fillId="0" borderId="9" xfId="0" applyFont="1" applyBorder="1" applyAlignment="1" applyProtection="1">
      <alignment vertical="center" wrapText="1"/>
      <protection locked="0"/>
    </xf>
    <xf numFmtId="0" fontId="10" fillId="0" borderId="0" xfId="4" applyFont="1" applyAlignment="1" applyProtection="1">
      <alignment horizontal="left" vertical="center" wrapText="1"/>
      <protection hidden="1"/>
    </xf>
    <xf numFmtId="9" fontId="9" fillId="0" borderId="9" xfId="4" applyNumberFormat="1" applyFont="1" applyBorder="1" applyAlignment="1" applyProtection="1">
      <alignment vertical="center" wrapText="1"/>
      <protection hidden="1"/>
    </xf>
    <xf numFmtId="0" fontId="9" fillId="0" borderId="0" xfId="0" applyFont="1" applyAlignment="1" applyProtection="1">
      <alignment vertical="top" wrapText="1"/>
      <protection hidden="1"/>
    </xf>
    <xf numFmtId="0" fontId="9" fillId="0" borderId="0" xfId="0" applyFont="1" applyAlignment="1">
      <alignment vertical="top" wrapText="1"/>
    </xf>
    <xf numFmtId="9" fontId="0" fillId="0" borderId="0" xfId="3" applyFont="1" applyAlignment="1">
      <alignment horizontal="center" vertical="top" wrapText="1"/>
    </xf>
    <xf numFmtId="9" fontId="9" fillId="0" borderId="0" xfId="3" applyFont="1" applyFill="1" applyBorder="1" applyAlignment="1">
      <alignment horizontal="center" vertical="center" wrapText="1"/>
    </xf>
    <xf numFmtId="9" fontId="1" fillId="0" borderId="0" xfId="3" applyFill="1" applyBorder="1" applyAlignment="1">
      <alignment horizontal="center" vertical="center" wrapText="1"/>
    </xf>
    <xf numFmtId="9" fontId="0" fillId="0" borderId="0" xfId="3" applyFont="1" applyFill="1" applyBorder="1" applyAlignment="1">
      <alignment horizontal="center" vertical="center" wrapText="1"/>
    </xf>
    <xf numFmtId="0" fontId="9" fillId="0" borderId="5" xfId="4" applyFont="1" applyBorder="1" applyAlignment="1" applyProtection="1">
      <alignment vertical="center" wrapText="1"/>
      <protection hidden="1"/>
    </xf>
    <xf numFmtId="3" fontId="24" fillId="0" borderId="5" xfId="0" applyNumberFormat="1" applyFont="1" applyBorder="1" applyAlignment="1" applyProtection="1">
      <alignment horizontal="center" vertical="center"/>
      <protection hidden="1"/>
    </xf>
    <xf numFmtId="9" fontId="0" fillId="0" borderId="0" xfId="3" applyFont="1" applyFill="1" applyAlignment="1">
      <alignment horizontal="center" vertical="center"/>
    </xf>
    <xf numFmtId="0" fontId="10" fillId="4" borderId="7" xfId="4" applyFont="1" applyFill="1" applyBorder="1" applyAlignment="1">
      <alignment horizontal="center" vertical="center" wrapText="1"/>
    </xf>
    <xf numFmtId="9" fontId="0" fillId="0" borderId="0" xfId="3" applyFont="1" applyAlignment="1">
      <alignment horizontal="center" vertical="center"/>
    </xf>
    <xf numFmtId="0" fontId="3" fillId="3" borderId="0" xfId="0" applyFont="1" applyFill="1" applyAlignment="1" applyProtection="1">
      <alignment vertical="center"/>
      <protection hidden="1"/>
    </xf>
    <xf numFmtId="3" fontId="3" fillId="3" borderId="0" xfId="0" applyNumberFormat="1" applyFont="1" applyFill="1" applyAlignment="1" applyProtection="1">
      <alignment horizontal="center" vertical="center" wrapText="1"/>
      <protection hidden="1"/>
    </xf>
    <xf numFmtId="3" fontId="0" fillId="3" borderId="0" xfId="0" applyNumberFormat="1" applyFill="1" applyAlignment="1" applyProtection="1">
      <alignment horizontal="center" vertical="center" wrapText="1"/>
      <protection hidden="1"/>
    </xf>
    <xf numFmtId="9" fontId="0" fillId="0" borderId="1" xfId="3" applyFont="1" applyBorder="1" applyAlignment="1">
      <alignment horizontal="center" vertical="top" wrapText="1"/>
    </xf>
    <xf numFmtId="0" fontId="15" fillId="0" borderId="0" xfId="0" applyFont="1" applyAlignment="1" applyProtection="1">
      <alignment horizontal="left" indent="1"/>
      <protection hidden="1"/>
    </xf>
    <xf numFmtId="0" fontId="15" fillId="0" borderId="1" xfId="0" applyFont="1" applyBorder="1" applyAlignment="1" applyProtection="1">
      <alignment horizontal="left" indent="1"/>
      <protection hidden="1"/>
    </xf>
    <xf numFmtId="3" fontId="3" fillId="3" borderId="0" xfId="0" applyNumberFormat="1" applyFont="1" applyFill="1" applyAlignment="1" applyProtection="1">
      <alignment horizontal="center" vertical="center"/>
      <protection hidden="1"/>
    </xf>
    <xf numFmtId="0" fontId="31" fillId="0" borderId="0" xfId="4" applyFont="1" applyAlignment="1" applyProtection="1">
      <alignment horizontal="left" vertical="center" wrapText="1"/>
      <protection hidden="1"/>
    </xf>
    <xf numFmtId="9" fontId="31" fillId="0" borderId="0" xfId="3" applyFont="1" applyFill="1" applyBorder="1" applyAlignment="1" applyProtection="1">
      <alignment horizontal="center" vertical="center" wrapText="1"/>
      <protection hidden="1"/>
    </xf>
    <xf numFmtId="3" fontId="3" fillId="11" borderId="1" xfId="0" applyNumberFormat="1" applyFont="1" applyFill="1" applyBorder="1" applyAlignment="1">
      <alignment horizontal="center" vertical="center"/>
    </xf>
    <xf numFmtId="0" fontId="43" fillId="0" borderId="0" xfId="0" applyFont="1" applyAlignment="1">
      <alignment horizontal="left" vertical="top" wrapText="1"/>
    </xf>
    <xf numFmtId="1" fontId="3" fillId="0" borderId="9" xfId="0" applyNumberFormat="1" applyFont="1" applyBorder="1" applyAlignment="1" applyProtection="1">
      <alignment horizontal="center" vertical="center"/>
      <protection hidden="1"/>
    </xf>
    <xf numFmtId="1" fontId="0" fillId="0" borderId="5" xfId="0" applyNumberFormat="1" applyBorder="1" applyAlignment="1" applyProtection="1">
      <alignment horizontal="center" vertical="center"/>
      <protection hidden="1"/>
    </xf>
    <xf numFmtId="1" fontId="0" fillId="0" borderId="7" xfId="0" applyNumberFormat="1" applyBorder="1" applyAlignment="1" applyProtection="1">
      <alignment horizontal="center" vertical="center"/>
      <protection hidden="1"/>
    </xf>
    <xf numFmtId="1" fontId="0" fillId="0" borderId="5" xfId="0" applyNumberFormat="1" applyBorder="1" applyAlignment="1">
      <alignment horizontal="center" vertical="center"/>
    </xf>
    <xf numFmtId="1" fontId="0" fillId="0" borderId="7" xfId="0" applyNumberFormat="1" applyBorder="1" applyAlignment="1">
      <alignment horizontal="center" vertical="center"/>
    </xf>
    <xf numFmtId="0" fontId="3" fillId="10" borderId="0" xfId="4" applyFont="1" applyFill="1" applyAlignment="1">
      <alignment horizontal="right" wrapText="1"/>
    </xf>
    <xf numFmtId="3" fontId="24" fillId="3" borderId="4" xfId="0" applyNumberFormat="1" applyFont="1" applyFill="1" applyBorder="1" applyAlignment="1">
      <alignment horizontal="center" vertical="center" wrapText="1"/>
    </xf>
    <xf numFmtId="3" fontId="24" fillId="0" borderId="4" xfId="0" applyNumberFormat="1" applyFont="1" applyBorder="1" applyAlignment="1">
      <alignment horizontal="center" vertical="center"/>
    </xf>
    <xf numFmtId="3" fontId="24" fillId="3" borderId="4" xfId="0" applyNumberFormat="1" applyFont="1" applyFill="1" applyBorder="1" applyAlignment="1">
      <alignment horizontal="center" vertical="center"/>
    </xf>
    <xf numFmtId="9" fontId="1" fillId="0" borderId="0" xfId="4" applyNumberFormat="1" applyAlignment="1">
      <alignment horizontal="right" wrapText="1"/>
    </xf>
    <xf numFmtId="9" fontId="3" fillId="10" borderId="7" xfId="0" applyNumberFormat="1" applyFont="1" applyFill="1" applyBorder="1" applyAlignment="1" applyProtection="1">
      <alignment horizontal="center" vertical="center" wrapText="1"/>
      <protection hidden="1"/>
    </xf>
    <xf numFmtId="0" fontId="24" fillId="0" borderId="0" xfId="0" applyFont="1" applyAlignment="1">
      <alignment horizontal="left" vertical="center"/>
    </xf>
    <xf numFmtId="167" fontId="24" fillId="0" borderId="0" xfId="0" applyNumberFormat="1" applyFont="1" applyAlignment="1">
      <alignment horizontal="center" vertical="center"/>
    </xf>
    <xf numFmtId="167" fontId="0" fillId="0" borderId="0" xfId="0" applyNumberFormat="1" applyAlignment="1">
      <alignment horizontal="center" vertical="center"/>
    </xf>
    <xf numFmtId="166" fontId="31" fillId="10" borderId="4" xfId="0" applyNumberFormat="1" applyFont="1" applyFill="1" applyBorder="1" applyAlignment="1">
      <alignment horizontal="center" vertical="center"/>
    </xf>
    <xf numFmtId="2" fontId="31" fillId="10" borderId="4" xfId="0" applyNumberFormat="1" applyFont="1" applyFill="1" applyBorder="1" applyAlignment="1">
      <alignment horizontal="center" vertical="center"/>
    </xf>
    <xf numFmtId="166" fontId="24" fillId="0" borderId="4" xfId="0" applyNumberFormat="1" applyFont="1" applyBorder="1" applyAlignment="1">
      <alignment horizontal="center" vertical="center"/>
    </xf>
    <xf numFmtId="0" fontId="15" fillId="0" borderId="0" xfId="0" applyFont="1" applyAlignment="1">
      <alignment horizontal="left" vertical="center"/>
    </xf>
    <xf numFmtId="3" fontId="31" fillId="11" borderId="4" xfId="0" applyNumberFormat="1" applyFont="1" applyFill="1" applyBorder="1" applyAlignment="1">
      <alignment horizontal="center" vertical="center"/>
    </xf>
    <xf numFmtId="3" fontId="24" fillId="0" borderId="0" xfId="0" applyNumberFormat="1" applyFont="1" applyAlignment="1">
      <alignment horizontal="center" vertical="center"/>
    </xf>
    <xf numFmtId="4" fontId="31" fillId="10" borderId="4" xfId="0" applyNumberFormat="1" applyFont="1" applyFill="1" applyBorder="1" applyAlignment="1">
      <alignment horizontal="center" vertical="center" wrapText="1"/>
    </xf>
    <xf numFmtId="3" fontId="6" fillId="0" borderId="1" xfId="4" applyNumberFormat="1" applyFont="1" applyBorder="1" applyAlignment="1">
      <alignment horizontal="center" vertical="top" wrapText="1"/>
    </xf>
    <xf numFmtId="3" fontId="49" fillId="10" borderId="0" xfId="0" applyNumberFormat="1" applyFont="1" applyFill="1" applyAlignment="1">
      <alignment horizontal="center" vertical="center"/>
    </xf>
    <xf numFmtId="3" fontId="50" fillId="3" borderId="0" xfId="0" applyNumberFormat="1" applyFont="1" applyFill="1" applyAlignment="1">
      <alignment horizontal="center" vertical="center"/>
    </xf>
    <xf numFmtId="0" fontId="15" fillId="0" borderId="0" xfId="0" applyFont="1"/>
    <xf numFmtId="3" fontId="24" fillId="10" borderId="4" xfId="0" applyNumberFormat="1" applyFont="1" applyFill="1" applyBorder="1" applyAlignment="1" applyProtection="1">
      <alignment horizontal="center" vertical="center"/>
      <protection hidden="1"/>
    </xf>
    <xf numFmtId="3" fontId="31" fillId="11" borderId="4" xfId="0" applyNumberFormat="1" applyFont="1" applyFill="1" applyBorder="1" applyAlignment="1" applyProtection="1">
      <alignment horizontal="center" vertical="center"/>
      <protection hidden="1"/>
    </xf>
    <xf numFmtId="3" fontId="31" fillId="11" borderId="4" xfId="0" applyNumberFormat="1" applyFont="1" applyFill="1" applyBorder="1" applyAlignment="1" applyProtection="1">
      <alignment horizontal="center" vertical="center" wrapText="1"/>
      <protection hidden="1"/>
    </xf>
    <xf numFmtId="170" fontId="0" fillId="0" borderId="6" xfId="1" applyNumberFormat="1" applyFont="1" applyBorder="1" applyAlignment="1" applyProtection="1">
      <alignment horizontal="center" vertical="center"/>
      <protection hidden="1"/>
    </xf>
    <xf numFmtId="0" fontId="3" fillId="0" borderId="0" xfId="4" applyFont="1" applyAlignment="1">
      <alignment horizontal="centerContinuous" wrapText="1"/>
    </xf>
    <xf numFmtId="0" fontId="46" fillId="0" borderId="0" xfId="4" applyFont="1" applyAlignment="1">
      <alignment horizontal="centerContinuous"/>
    </xf>
    <xf numFmtId="3" fontId="1" fillId="0" borderId="0" xfId="4" applyNumberFormat="1" applyAlignment="1" applyProtection="1">
      <alignment vertical="center"/>
      <protection hidden="1"/>
    </xf>
    <xf numFmtId="4" fontId="9" fillId="0" borderId="0" xfId="4" applyNumberFormat="1" applyFont="1" applyAlignment="1" applyProtection="1">
      <alignment vertical="center" wrapText="1"/>
      <protection hidden="1"/>
    </xf>
    <xf numFmtId="167" fontId="1" fillId="0" borderId="0" xfId="4" applyNumberFormat="1" applyAlignment="1" applyProtection="1">
      <alignment vertical="center"/>
      <protection hidden="1"/>
    </xf>
    <xf numFmtId="0" fontId="4" fillId="0" borderId="0" xfId="4" applyFont="1"/>
    <xf numFmtId="9" fontId="1" fillId="0" borderId="0" xfId="3" applyBorder="1"/>
    <xf numFmtId="165" fontId="1" fillId="0" borderId="0" xfId="4" applyNumberFormat="1"/>
    <xf numFmtId="2" fontId="1" fillId="0" borderId="4" xfId="4" applyNumberFormat="1" applyBorder="1" applyAlignment="1" applyProtection="1">
      <alignment vertical="center"/>
      <protection hidden="1"/>
    </xf>
    <xf numFmtId="0" fontId="24" fillId="0" borderId="0" xfId="0" applyFont="1" applyAlignment="1" applyProtection="1">
      <alignment vertical="top" wrapText="1"/>
      <protection hidden="1"/>
    </xf>
    <xf numFmtId="0" fontId="3" fillId="11" borderId="9" xfId="0" applyFont="1" applyFill="1" applyBorder="1" applyAlignment="1">
      <alignment horizontal="center" vertical="center"/>
    </xf>
    <xf numFmtId="3" fontId="0" fillId="12" borderId="4" xfId="0" applyNumberFormat="1" applyFill="1" applyBorder="1" applyAlignment="1" applyProtection="1">
      <alignment horizontal="center" vertical="center"/>
      <protection hidden="1"/>
    </xf>
    <xf numFmtId="9" fontId="3" fillId="11" borderId="1" xfId="0" applyNumberFormat="1" applyFont="1" applyFill="1" applyBorder="1" applyAlignment="1" applyProtection="1">
      <alignment horizontal="center" vertical="center" wrapText="1"/>
      <protection hidden="1"/>
    </xf>
    <xf numFmtId="1" fontId="0" fillId="12" borderId="4" xfId="0" applyNumberFormat="1" applyFill="1" applyBorder="1" applyAlignment="1" applyProtection="1">
      <alignment horizontal="center" vertical="center"/>
      <protection hidden="1"/>
    </xf>
    <xf numFmtId="4" fontId="0" fillId="0" borderId="4" xfId="0" applyNumberFormat="1" applyBorder="1" applyAlignment="1" applyProtection="1">
      <alignment horizontal="center" vertical="center"/>
      <protection hidden="1"/>
    </xf>
    <xf numFmtId="0" fontId="24" fillId="0" borderId="0" xfId="0" applyFont="1" applyAlignment="1">
      <alignment vertical="center"/>
    </xf>
    <xf numFmtId="0" fontId="9" fillId="0" borderId="3" xfId="4" applyFont="1" applyBorder="1" applyAlignment="1">
      <alignment horizontal="center" vertical="center" wrapText="1"/>
    </xf>
    <xf numFmtId="0" fontId="1" fillId="0" borderId="3" xfId="4" applyBorder="1" applyAlignment="1">
      <alignment horizontal="center" vertical="center" wrapText="1"/>
    </xf>
    <xf numFmtId="3" fontId="3"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xf numFmtId="0" fontId="9" fillId="0" borderId="7" xfId="4" applyFont="1" applyBorder="1" applyAlignment="1">
      <alignment horizontal="center" vertical="center" wrapText="1"/>
    </xf>
    <xf numFmtId="0" fontId="1" fillId="0" borderId="7" xfId="4" applyBorder="1" applyAlignment="1">
      <alignment horizontal="center" vertical="center" wrapText="1"/>
    </xf>
    <xf numFmtId="3" fontId="0" fillId="0" borderId="4" xfId="0" quotePrefix="1" applyNumberFormat="1" applyBorder="1" applyAlignment="1" applyProtection="1">
      <alignment horizontal="center"/>
      <protection hidden="1"/>
    </xf>
    <xf numFmtId="3" fontId="3" fillId="0" borderId="9" xfId="0" applyNumberFormat="1" applyFont="1"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5" xfId="0" applyBorder="1" applyAlignment="1">
      <alignment horizontal="center" vertical="center"/>
    </xf>
    <xf numFmtId="0" fontId="0" fillId="0" borderId="7" xfId="0" applyBorder="1" applyAlignment="1">
      <alignment horizontal="center" vertical="center"/>
    </xf>
    <xf numFmtId="3" fontId="1" fillId="0" borderId="4" xfId="1" applyNumberFormat="1" applyFont="1" applyFill="1" applyBorder="1" applyAlignment="1">
      <alignment horizontal="center" vertical="center"/>
    </xf>
    <xf numFmtId="1" fontId="3" fillId="10" borderId="4" xfId="0" applyNumberFormat="1" applyFont="1" applyFill="1" applyBorder="1" applyAlignment="1" applyProtection="1">
      <alignment horizontal="center" vertical="center"/>
      <protection hidden="1"/>
    </xf>
    <xf numFmtId="9" fontId="0" fillId="0" borderId="0" xfId="0" applyNumberFormat="1"/>
    <xf numFmtId="0" fontId="3" fillId="0" borderId="4" xfId="0" applyFont="1" applyBorder="1" applyAlignment="1" applyProtection="1">
      <alignment vertical="center"/>
      <protection hidden="1"/>
    </xf>
    <xf numFmtId="3" fontId="3" fillId="0" borderId="4" xfId="0" applyNumberFormat="1" applyFont="1" applyBorder="1" applyAlignment="1" applyProtection="1">
      <alignment horizontal="center" vertical="center" wrapText="1"/>
      <protection hidden="1"/>
    </xf>
    <xf numFmtId="0" fontId="24" fillId="0" borderId="4" xfId="0" applyFont="1" applyBorder="1" applyAlignment="1">
      <alignment vertical="center"/>
    </xf>
    <xf numFmtId="3" fontId="3" fillId="0" borderId="0" xfId="0" applyNumberFormat="1" applyFont="1" applyAlignment="1" applyProtection="1">
      <alignment horizontal="center" vertical="center" wrapText="1"/>
      <protection hidden="1"/>
    </xf>
    <xf numFmtId="1" fontId="0" fillId="0" borderId="0" xfId="0" applyNumberFormat="1" applyAlignment="1" applyProtection="1">
      <alignment horizontal="center" vertical="top" wrapText="1"/>
      <protection hidden="1"/>
    </xf>
    <xf numFmtId="9" fontId="0" fillId="0" borderId="0" xfId="0" applyNumberFormat="1" applyAlignment="1" applyProtection="1">
      <alignment horizontal="center" vertical="top" wrapText="1"/>
      <protection hidden="1"/>
    </xf>
    <xf numFmtId="0" fontId="0" fillId="0" borderId="5" xfId="0" applyBorder="1" applyAlignment="1" applyProtection="1">
      <alignment horizontal="center" vertical="top" wrapText="1"/>
      <protection hidden="1"/>
    </xf>
    <xf numFmtId="9" fontId="0" fillId="0" borderId="1" xfId="0" applyNumberFormat="1" applyBorder="1" applyAlignment="1" applyProtection="1">
      <alignment horizontal="center" vertical="top" wrapText="1"/>
      <protection hidden="1"/>
    </xf>
    <xf numFmtId="172" fontId="24" fillId="0" borderId="4" xfId="0" applyNumberFormat="1" applyFont="1" applyBorder="1" applyAlignment="1">
      <alignment horizontal="center" vertical="center" wrapText="1"/>
    </xf>
    <xf numFmtId="172" fontId="24" fillId="0" borderId="4" xfId="0" applyNumberFormat="1" applyFont="1" applyBorder="1" applyAlignment="1">
      <alignment horizontal="center" vertical="center"/>
    </xf>
    <xf numFmtId="166" fontId="0" fillId="0" borderId="4" xfId="0" applyNumberFormat="1" applyBorder="1" applyAlignment="1">
      <alignment horizontal="center" vertical="center"/>
    </xf>
    <xf numFmtId="166" fontId="3" fillId="10" borderId="4" xfId="0" applyNumberFormat="1" applyFont="1" applyFill="1" applyBorder="1" applyAlignment="1">
      <alignment horizontal="center" vertical="center"/>
    </xf>
    <xf numFmtId="169" fontId="0" fillId="0" borderId="4" xfId="0" applyNumberFormat="1" applyBorder="1" applyAlignment="1" applyProtection="1">
      <alignment horizontal="center" vertical="center" wrapText="1"/>
      <protection hidden="1"/>
    </xf>
    <xf numFmtId="9" fontId="10" fillId="10" borderId="7" xfId="3" applyFont="1" applyFill="1" applyBorder="1" applyAlignment="1" applyProtection="1">
      <alignment horizontal="right" vertical="center" wrapText="1"/>
      <protection hidden="1"/>
    </xf>
    <xf numFmtId="9" fontId="1" fillId="0" borderId="0" xfId="3"/>
    <xf numFmtId="173" fontId="10" fillId="10" borderId="4" xfId="1" applyNumberFormat="1" applyFont="1" applyFill="1" applyBorder="1" applyAlignment="1" applyProtection="1">
      <alignment horizontal="right" vertical="center" wrapText="1"/>
      <protection hidden="1"/>
    </xf>
    <xf numFmtId="9" fontId="0" fillId="0" borderId="4" xfId="0" applyNumberFormat="1" applyBorder="1" applyAlignment="1" applyProtection="1">
      <alignment horizontal="center" vertical="center" wrapText="1"/>
      <protection hidden="1"/>
    </xf>
    <xf numFmtId="168" fontId="0" fillId="0" borderId="0" xfId="3" applyNumberFormat="1" applyFont="1" applyAlignment="1" applyProtection="1">
      <alignment horizontal="center" vertical="top" wrapText="1"/>
      <protection hidden="1"/>
    </xf>
    <xf numFmtId="9" fontId="0" fillId="0" borderId="0" xfId="3" applyFont="1" applyFill="1" applyAlignment="1">
      <alignment horizontal="center"/>
    </xf>
    <xf numFmtId="0" fontId="0" fillId="0" borderId="0" xfId="0" applyAlignment="1">
      <alignment horizontal="center" vertical="center" wrapText="1"/>
    </xf>
    <xf numFmtId="4" fontId="3" fillId="0" borderId="4" xfId="0" applyNumberFormat="1" applyFont="1" applyBorder="1" applyAlignment="1" applyProtection="1">
      <alignment horizontal="center" vertical="center"/>
      <protection hidden="1"/>
    </xf>
    <xf numFmtId="0" fontId="24" fillId="0" borderId="4" xfId="0" applyFont="1" applyBorder="1" applyAlignment="1">
      <alignment horizontal="center" vertical="center"/>
    </xf>
    <xf numFmtId="9" fontId="3" fillId="10" borderId="4" xfId="3" applyFont="1" applyFill="1" applyBorder="1" applyAlignment="1">
      <alignment horizontal="center" vertical="center"/>
    </xf>
    <xf numFmtId="0" fontId="0" fillId="0" borderId="5" xfId="0" applyBorder="1" applyAlignment="1">
      <alignment horizontal="left" vertical="center"/>
    </xf>
    <xf numFmtId="0" fontId="7" fillId="0" borderId="0" xfId="4" applyFont="1" applyAlignment="1">
      <alignment horizontal="centerContinuous" vertical="center"/>
    </xf>
    <xf numFmtId="9" fontId="3" fillId="10" borderId="0" xfId="3" applyFont="1" applyFill="1" applyBorder="1" applyAlignment="1" applyProtection="1">
      <alignment horizontal="center" vertical="center" wrapText="1"/>
      <protection hidden="1"/>
    </xf>
    <xf numFmtId="3" fontId="3" fillId="10" borderId="7" xfId="0" applyNumberFormat="1" applyFont="1" applyFill="1" applyBorder="1" applyAlignment="1" applyProtection="1">
      <alignment horizontal="center" vertical="center"/>
      <protection hidden="1"/>
    </xf>
    <xf numFmtId="0" fontId="3" fillId="4" borderId="3" xfId="4" applyFont="1" applyFill="1" applyBorder="1" applyAlignment="1">
      <alignment horizontal="center" vertical="center" wrapText="1"/>
    </xf>
    <xf numFmtId="3" fontId="3" fillId="10" borderId="5" xfId="0" applyNumberFormat="1" applyFont="1" applyFill="1" applyBorder="1" applyAlignment="1" applyProtection="1">
      <alignment horizontal="center" vertical="center"/>
      <protection hidden="1"/>
    </xf>
    <xf numFmtId="3" fontId="3" fillId="10" borderId="2" xfId="0" applyNumberFormat="1" applyFont="1" applyFill="1" applyBorder="1" applyAlignment="1" applyProtection="1">
      <alignment horizontal="center" vertical="center"/>
      <protection hidden="1"/>
    </xf>
    <xf numFmtId="9" fontId="3" fillId="11" borderId="9" xfId="0" applyNumberFormat="1" applyFont="1" applyFill="1" applyBorder="1" applyAlignment="1" applyProtection="1">
      <alignment horizontal="center" vertical="center" wrapText="1"/>
      <protection hidden="1"/>
    </xf>
    <xf numFmtId="3" fontId="3" fillId="11" borderId="1" xfId="0" applyNumberFormat="1" applyFont="1" applyFill="1" applyBorder="1" applyAlignment="1" applyProtection="1">
      <alignment horizontal="center" vertical="center" wrapText="1"/>
      <protection hidden="1"/>
    </xf>
    <xf numFmtId="9" fontId="3" fillId="10" borderId="1" xfId="4" applyNumberFormat="1" applyFont="1" applyFill="1" applyBorder="1" applyAlignment="1" applyProtection="1">
      <alignment horizontal="center" vertical="center" wrapText="1"/>
      <protection hidden="1"/>
    </xf>
    <xf numFmtId="3" fontId="0" fillId="3" borderId="7" xfId="0" applyNumberFormat="1" applyFill="1" applyBorder="1" applyAlignment="1" applyProtection="1">
      <alignment horizontal="center" vertical="center" wrapText="1"/>
      <protection hidden="1"/>
    </xf>
    <xf numFmtId="9" fontId="3" fillId="3" borderId="7" xfId="0" applyNumberFormat="1" applyFont="1" applyFill="1" applyBorder="1" applyAlignment="1" applyProtection="1">
      <alignment horizontal="center" vertical="center" wrapText="1"/>
      <protection hidden="1"/>
    </xf>
    <xf numFmtId="3" fontId="3" fillId="3" borderId="7" xfId="0" applyNumberFormat="1" applyFont="1" applyFill="1" applyBorder="1" applyAlignment="1" applyProtection="1">
      <alignment horizontal="center" vertical="center" wrapText="1"/>
      <protection hidden="1"/>
    </xf>
    <xf numFmtId="9" fontId="1" fillId="3" borderId="7" xfId="3" applyFont="1" applyFill="1" applyBorder="1" applyAlignment="1" applyProtection="1">
      <alignment horizontal="center" vertical="center" wrapText="1"/>
      <protection hidden="1"/>
    </xf>
    <xf numFmtId="9" fontId="1" fillId="3" borderId="0" xfId="3" applyFont="1" applyFill="1" applyBorder="1" applyAlignment="1" applyProtection="1">
      <alignment horizontal="center" vertical="center" wrapText="1"/>
      <protection hidden="1"/>
    </xf>
    <xf numFmtId="9" fontId="3" fillId="10" borderId="7" xfId="3" applyFont="1" applyFill="1" applyBorder="1" applyAlignment="1" applyProtection="1">
      <alignment horizontal="center" vertical="center" wrapText="1"/>
      <protection hidden="1"/>
    </xf>
    <xf numFmtId="9" fontId="3" fillId="10" borderId="7" xfId="4" applyNumberFormat="1" applyFont="1" applyFill="1" applyBorder="1" applyAlignment="1">
      <alignment horizontal="right" vertical="center" wrapText="1"/>
    </xf>
    <xf numFmtId="170" fontId="0" fillId="0" borderId="0" xfId="1" applyNumberFormat="1" applyFont="1" applyAlignment="1" applyProtection="1">
      <alignment horizontal="center" vertical="center"/>
      <protection hidden="1"/>
    </xf>
    <xf numFmtId="9" fontId="24" fillId="0" borderId="4" xfId="3" applyFont="1" applyFill="1" applyBorder="1" applyAlignment="1" applyProtection="1">
      <alignment horizontal="center" vertical="center" wrapText="1"/>
      <protection hidden="1"/>
    </xf>
    <xf numFmtId="9" fontId="24" fillId="0" borderId="6" xfId="0" applyNumberFormat="1" applyFont="1" applyBorder="1" applyAlignment="1" applyProtection="1">
      <alignment horizontal="center" vertical="center" wrapText="1"/>
      <protection hidden="1"/>
    </xf>
    <xf numFmtId="9" fontId="3" fillId="10" borderId="4" xfId="4" applyNumberFormat="1" applyFont="1" applyFill="1" applyBorder="1" applyAlignment="1" applyProtection="1">
      <alignment horizontal="center" vertical="center" wrapText="1"/>
      <protection hidden="1"/>
    </xf>
    <xf numFmtId="9" fontId="1" fillId="0" borderId="4" xfId="4" applyNumberFormat="1" applyBorder="1" applyAlignment="1" applyProtection="1">
      <alignment horizontal="center" vertical="center" wrapText="1"/>
      <protection hidden="1"/>
    </xf>
    <xf numFmtId="9" fontId="3" fillId="10" borderId="5" xfId="4" applyNumberFormat="1" applyFont="1" applyFill="1" applyBorder="1" applyAlignment="1" applyProtection="1">
      <alignment horizontal="center" vertical="center" wrapText="1"/>
      <protection hidden="1"/>
    </xf>
    <xf numFmtId="9" fontId="0" fillId="0" borderId="6" xfId="0" applyNumberFormat="1" applyBorder="1" applyAlignment="1" applyProtection="1">
      <alignment horizontal="center" vertical="center" wrapText="1"/>
      <protection hidden="1"/>
    </xf>
    <xf numFmtId="0" fontId="16" fillId="0" borderId="0" xfId="4" applyFont="1" applyAlignment="1">
      <alignment horizontal="left" vertical="top"/>
    </xf>
    <xf numFmtId="0" fontId="6" fillId="0" borderId="0" xfId="4" applyFont="1" applyAlignment="1">
      <alignment horizontal="center" vertical="top" wrapText="1"/>
    </xf>
    <xf numFmtId="0" fontId="7" fillId="0" borderId="0" xfId="4" applyFont="1" applyAlignment="1">
      <alignment horizontal="center" vertical="top" wrapText="1"/>
    </xf>
    <xf numFmtId="0" fontId="2" fillId="4" borderId="3" xfId="4" applyFont="1" applyFill="1" applyBorder="1" applyAlignment="1">
      <alignment horizontal="left" vertical="top" wrapText="1"/>
    </xf>
    <xf numFmtId="0" fontId="0" fillId="4" borderId="3" xfId="4" applyFont="1" applyFill="1" applyBorder="1" applyAlignment="1">
      <alignment horizontal="center" vertical="center" wrapText="1"/>
    </xf>
    <xf numFmtId="3" fontId="3" fillId="45" borderId="2" xfId="0" applyNumberFormat="1" applyFont="1" applyFill="1" applyBorder="1" applyAlignment="1" applyProtection="1">
      <alignment horizontal="center" vertical="center"/>
      <protection hidden="1"/>
    </xf>
    <xf numFmtId="0" fontId="10" fillId="2" borderId="4" xfId="4" applyFont="1" applyFill="1" applyBorder="1" applyAlignment="1" applyProtection="1">
      <alignment horizontal="left" vertical="center" wrapText="1" indent="3"/>
      <protection hidden="1"/>
    </xf>
    <xf numFmtId="0" fontId="0" fillId="0" borderId="7" xfId="0" applyBorder="1" applyAlignment="1" applyProtection="1">
      <alignment horizontal="left" vertical="center" indent="1"/>
      <protection hidden="1"/>
    </xf>
    <xf numFmtId="9" fontId="0" fillId="0" borderId="7" xfId="3" applyFont="1" applyFill="1" applyBorder="1" applyAlignment="1" applyProtection="1">
      <alignment horizontal="center" vertical="center"/>
      <protection hidden="1"/>
    </xf>
    <xf numFmtId="0" fontId="0" fillId="0" borderId="4" xfId="0" applyBorder="1" applyAlignment="1">
      <alignment horizontal="center" vertical="top" wrapText="1"/>
    </xf>
    <xf numFmtId="0" fontId="16" fillId="0" borderId="0" xfId="4" applyFont="1" applyAlignment="1" applyProtection="1">
      <alignment horizontal="left" vertical="top"/>
      <protection hidden="1"/>
    </xf>
    <xf numFmtId="0" fontId="24" fillId="4" borderId="3" xfId="4" applyFont="1" applyFill="1" applyBorder="1" applyAlignment="1" applyProtection="1">
      <alignment horizontal="left" wrapText="1"/>
      <protection hidden="1"/>
    </xf>
    <xf numFmtId="0" fontId="3" fillId="0" borderId="0" xfId="0" applyFont="1" applyAlignment="1" applyProtection="1">
      <alignment horizontal="center" vertical="top" wrapText="1"/>
      <protection hidden="1"/>
    </xf>
    <xf numFmtId="0" fontId="3" fillId="10" borderId="4" xfId="0" applyFont="1" applyFill="1" applyBorder="1" applyAlignment="1">
      <alignment horizontal="center" vertical="top" wrapText="1"/>
    </xf>
    <xf numFmtId="3" fontId="3" fillId="10" borderId="5" xfId="4" applyNumberFormat="1" applyFont="1" applyFill="1" applyBorder="1" applyAlignment="1" applyProtection="1">
      <alignment horizontal="center" vertical="center" wrapText="1"/>
      <protection hidden="1"/>
    </xf>
    <xf numFmtId="3" fontId="3" fillId="10" borderId="0" xfId="4" applyNumberFormat="1" applyFont="1" applyFill="1" applyAlignment="1" applyProtection="1">
      <alignment horizontal="center" vertical="center" wrapText="1"/>
      <protection hidden="1"/>
    </xf>
    <xf numFmtId="9" fontId="3" fillId="10" borderId="0" xfId="0" applyNumberFormat="1" applyFont="1" applyFill="1" applyAlignment="1" applyProtection="1">
      <alignment horizontal="center" vertical="top" wrapText="1"/>
      <protection hidden="1"/>
    </xf>
    <xf numFmtId="9" fontId="3" fillId="10" borderId="1" xfId="0" applyNumberFormat="1" applyFont="1" applyFill="1" applyBorder="1" applyAlignment="1" applyProtection="1">
      <alignment horizontal="center" vertical="top" wrapText="1"/>
      <protection hidden="1"/>
    </xf>
    <xf numFmtId="2" fontId="24" fillId="0" borderId="0" xfId="0" applyNumberFormat="1" applyFont="1" applyProtection="1">
      <protection hidden="1"/>
    </xf>
    <xf numFmtId="3" fontId="3" fillId="0" borderId="0" xfId="0" applyNumberFormat="1" applyFont="1" applyAlignment="1" applyProtection="1">
      <alignment horizontal="center" vertical="center"/>
      <protection hidden="1"/>
    </xf>
    <xf numFmtId="2" fontId="31" fillId="4" borderId="3" xfId="4" applyNumberFormat="1" applyFont="1" applyFill="1" applyBorder="1" applyAlignment="1" applyProtection="1">
      <alignment horizontal="left" vertical="center" wrapText="1"/>
      <protection hidden="1"/>
    </xf>
    <xf numFmtId="9" fontId="3" fillId="10" borderId="4" xfId="0" applyNumberFormat="1" applyFont="1" applyFill="1" applyBorder="1" applyAlignment="1" applyProtection="1">
      <alignment horizontal="center" vertical="center"/>
      <protection hidden="1"/>
    </xf>
    <xf numFmtId="9" fontId="3" fillId="10" borderId="4" xfId="3" applyFont="1" applyFill="1" applyBorder="1" applyAlignment="1" applyProtection="1">
      <alignment horizontal="center"/>
      <protection hidden="1"/>
    </xf>
    <xf numFmtId="9" fontId="24" fillId="10" borderId="4" xfId="3" applyFont="1" applyFill="1" applyBorder="1" applyAlignment="1" applyProtection="1">
      <alignment horizontal="center" vertical="center" wrapText="1"/>
      <protection hidden="1"/>
    </xf>
    <xf numFmtId="9" fontId="24" fillId="10" borderId="6" xfId="0" applyNumberFormat="1" applyFont="1" applyFill="1" applyBorder="1" applyAlignment="1" applyProtection="1">
      <alignment horizontal="center" vertical="center" wrapText="1"/>
      <protection hidden="1"/>
    </xf>
    <xf numFmtId="9" fontId="31" fillId="11" borderId="1" xfId="0" applyNumberFormat="1" applyFont="1" applyFill="1" applyBorder="1" applyAlignment="1" applyProtection="1">
      <alignment horizontal="center" vertical="center" wrapText="1"/>
      <protection hidden="1"/>
    </xf>
    <xf numFmtId="0" fontId="0" fillId="0" borderId="0" xfId="0" applyAlignment="1">
      <alignment vertical="top" wrapText="1"/>
    </xf>
    <xf numFmtId="1" fontId="26" fillId="13" borderId="9" xfId="0" applyNumberFormat="1" applyFont="1" applyFill="1" applyBorder="1" applyAlignment="1" applyProtection="1">
      <alignment horizontal="center" vertical="center" wrapText="1"/>
      <protection locked="0"/>
    </xf>
    <xf numFmtId="0" fontId="23" fillId="0" borderId="1" xfId="4" applyFont="1" applyBorder="1" applyAlignment="1">
      <alignment horizontal="left" vertical="top"/>
    </xf>
    <xf numFmtId="0" fontId="10" fillId="0" borderId="3" xfId="4" applyFont="1" applyBorder="1" applyAlignment="1" applyProtection="1">
      <alignment horizontal="right" vertical="center" wrapText="1"/>
      <protection hidden="1"/>
    </xf>
    <xf numFmtId="164" fontId="10" fillId="0" borderId="7" xfId="4" applyNumberFormat="1" applyFont="1" applyBorder="1" applyAlignment="1" applyProtection="1">
      <alignment horizontal="right" vertical="center" wrapText="1"/>
      <protection hidden="1"/>
    </xf>
    <xf numFmtId="0" fontId="1" fillId="0" borderId="0" xfId="4" applyAlignment="1">
      <alignment vertical="center"/>
    </xf>
    <xf numFmtId="9" fontId="3" fillId="10" borderId="9" xfId="4" applyNumberFormat="1" applyFont="1" applyFill="1" applyBorder="1" applyAlignment="1">
      <alignment horizontal="right" vertical="center" wrapText="1"/>
    </xf>
    <xf numFmtId="9" fontId="3" fillId="0" borderId="0" xfId="0" applyNumberFormat="1" applyFont="1" applyAlignment="1" applyProtection="1">
      <alignment horizontal="center" vertical="center"/>
      <protection hidden="1"/>
    </xf>
    <xf numFmtId="9" fontId="1" fillId="0" borderId="4" xfId="3" applyFont="1" applyBorder="1" applyAlignment="1" applyProtection="1">
      <alignment horizontal="center"/>
      <protection hidden="1"/>
    </xf>
    <xf numFmtId="9" fontId="1" fillId="0" borderId="4" xfId="3" applyFont="1" applyFill="1" applyBorder="1" applyAlignment="1" applyProtection="1">
      <alignment horizontal="center"/>
      <protection hidden="1"/>
    </xf>
    <xf numFmtId="9" fontId="1" fillId="0" borderId="7" xfId="3" applyFont="1" applyFill="1" applyBorder="1" applyAlignment="1" applyProtection="1">
      <alignment horizontal="center" vertical="center" wrapText="1"/>
      <protection hidden="1"/>
    </xf>
    <xf numFmtId="0" fontId="28" fillId="0" borderId="0" xfId="0" applyFont="1" applyAlignment="1">
      <alignment horizontal="left" vertical="top" indent="1"/>
    </xf>
    <xf numFmtId="1" fontId="3" fillId="11" borderId="9" xfId="0" applyNumberFormat="1" applyFont="1" applyFill="1" applyBorder="1" applyAlignment="1">
      <alignment horizontal="center" vertical="center"/>
    </xf>
    <xf numFmtId="0" fontId="3" fillId="11" borderId="9" xfId="0" applyFont="1" applyFill="1" applyBorder="1" applyAlignment="1">
      <alignment horizontal="center" vertical="top" wrapText="1"/>
    </xf>
    <xf numFmtId="3" fontId="6" fillId="0" borderId="1" xfId="4" applyNumberFormat="1" applyFont="1" applyBorder="1" applyAlignment="1" applyProtection="1">
      <alignment horizontal="center" vertical="top" wrapText="1"/>
      <protection hidden="1"/>
    </xf>
    <xf numFmtId="3" fontId="0" fillId="0" borderId="7" xfId="0" applyNumberFormat="1" applyBorder="1" applyAlignment="1" applyProtection="1">
      <alignment horizontal="center" vertical="center"/>
      <protection hidden="1"/>
    </xf>
    <xf numFmtId="0" fontId="3" fillId="11" borderId="4" xfId="0" applyFont="1" applyFill="1" applyBorder="1" applyAlignment="1" applyProtection="1">
      <alignment horizontal="left" vertical="center"/>
      <protection hidden="1"/>
    </xf>
    <xf numFmtId="0" fontId="20" fillId="5" borderId="8" xfId="0" applyFont="1" applyFill="1" applyBorder="1" applyAlignment="1">
      <alignment vertical="center" wrapText="1"/>
    </xf>
    <xf numFmtId="0" fontId="20" fillId="0" borderId="8" xfId="0" applyFont="1" applyBorder="1" applyAlignment="1">
      <alignment vertical="center" wrapText="1"/>
    </xf>
    <xf numFmtId="0" fontId="21" fillId="5" borderId="8" xfId="0" applyFont="1" applyFill="1" applyBorder="1" applyAlignment="1">
      <alignment vertical="center" wrapText="1"/>
    </xf>
    <xf numFmtId="0" fontId="3" fillId="11" borderId="4" xfId="0" applyFont="1" applyFill="1" applyBorder="1" applyAlignment="1">
      <alignment vertical="top"/>
    </xf>
    <xf numFmtId="3" fontId="0" fillId="0" borderId="4" xfId="0" applyNumberFormat="1" applyBorder="1" applyAlignment="1">
      <alignment horizontal="center" vertical="center"/>
    </xf>
    <xf numFmtId="3" fontId="0" fillId="0" borderId="4" xfId="0" applyNumberFormat="1" applyBorder="1" applyAlignment="1">
      <alignment horizontal="center" vertical="center" wrapText="1"/>
    </xf>
    <xf numFmtId="0" fontId="0" fillId="3" borderId="4" xfId="0" applyFill="1" applyBorder="1" applyAlignment="1">
      <alignment vertical="center"/>
    </xf>
    <xf numFmtId="0" fontId="15" fillId="3" borderId="0" xfId="0" applyFont="1" applyFill="1" applyAlignment="1">
      <alignment horizontal="left" vertical="center"/>
    </xf>
    <xf numFmtId="0" fontId="3" fillId="11" borderId="1" xfId="0" applyFont="1" applyFill="1" applyBorder="1" applyAlignment="1">
      <alignment vertical="center"/>
    </xf>
    <xf numFmtId="0" fontId="15" fillId="0" borderId="0" xfId="0" applyFont="1" applyProtection="1">
      <protection hidden="1"/>
    </xf>
    <xf numFmtId="9" fontId="3" fillId="0" borderId="0" xfId="4" applyNumberFormat="1" applyFont="1" applyAlignment="1" applyProtection="1">
      <alignment horizontal="center" vertical="center" wrapText="1"/>
      <protection hidden="1"/>
    </xf>
    <xf numFmtId="0" fontId="3" fillId="10" borderId="4" xfId="0" applyFont="1" applyFill="1" applyBorder="1" applyAlignment="1">
      <alignment horizontal="left" vertical="center" wrapText="1" indent="1"/>
    </xf>
    <xf numFmtId="3" fontId="31" fillId="10" borderId="4" xfId="0" applyNumberFormat="1" applyFont="1" applyFill="1" applyBorder="1" applyAlignment="1" applyProtection="1">
      <alignment horizontal="center" vertical="center"/>
      <protection hidden="1"/>
    </xf>
    <xf numFmtId="3" fontId="3" fillId="10" borderId="0" xfId="0" applyNumberFormat="1" applyFont="1" applyFill="1" applyAlignment="1">
      <alignment horizontal="center" vertical="center"/>
    </xf>
    <xf numFmtId="3" fontId="24" fillId="0" borderId="4" xfId="0" applyNumberFormat="1" applyFont="1" applyBorder="1" applyAlignment="1" applyProtection="1">
      <alignment horizontal="center" vertical="center"/>
      <protection hidden="1"/>
    </xf>
    <xf numFmtId="9" fontId="24" fillId="0" borderId="0" xfId="3" applyFont="1" applyFill="1" applyAlignment="1">
      <alignment horizontal="center" vertical="top" wrapText="1"/>
    </xf>
    <xf numFmtId="1" fontId="24" fillId="15" borderId="4" xfId="12" applyNumberFormat="1" applyFont="1" applyBorder="1" applyAlignment="1" applyProtection="1">
      <alignment horizontal="center" vertical="center"/>
      <protection hidden="1"/>
    </xf>
    <xf numFmtId="169" fontId="31" fillId="10" borderId="4" xfId="0" applyNumberFormat="1" applyFont="1" applyFill="1" applyBorder="1" applyAlignment="1" applyProtection="1">
      <alignment horizontal="center" vertical="center" wrapText="1"/>
      <protection hidden="1"/>
    </xf>
    <xf numFmtId="3" fontId="3" fillId="2" borderId="0" xfId="0" applyNumberFormat="1" applyFont="1" applyFill="1" applyAlignment="1" applyProtection="1">
      <alignment horizontal="center" vertical="center" wrapText="1"/>
      <protection hidden="1"/>
    </xf>
    <xf numFmtId="169" fontId="0" fillId="0" borderId="0" xfId="0" applyNumberFormat="1" applyAlignment="1" applyProtection="1">
      <alignment horizontal="center" vertical="center"/>
      <protection hidden="1"/>
    </xf>
    <xf numFmtId="171" fontId="0" fillId="0" borderId="0" xfId="0" applyNumberFormat="1" applyAlignment="1" applyProtection="1">
      <alignment horizontal="center" vertical="center"/>
      <protection hidden="1"/>
    </xf>
    <xf numFmtId="3" fontId="0" fillId="0" borderId="0" xfId="0" applyNumberFormat="1" applyAlignment="1" applyProtection="1">
      <alignment horizontal="center" vertical="center"/>
      <protection hidden="1"/>
    </xf>
    <xf numFmtId="0" fontId="6" fillId="0" borderId="1" xfId="4" applyFont="1" applyBorder="1" applyAlignment="1" applyProtection="1">
      <alignment horizontal="center" vertical="center" wrapText="1"/>
      <protection hidden="1"/>
    </xf>
    <xf numFmtId="0" fontId="7" fillId="0" borderId="1" xfId="4" applyFont="1" applyBorder="1" applyAlignment="1" applyProtection="1">
      <alignment horizontal="center" vertical="center" wrapText="1"/>
      <protection hidden="1"/>
    </xf>
    <xf numFmtId="9" fontId="0" fillId="0" borderId="0" xfId="3" applyFont="1" applyAlignment="1" applyProtection="1">
      <alignment vertical="center"/>
      <protection hidden="1"/>
    </xf>
    <xf numFmtId="3" fontId="31" fillId="10" borderId="4" xfId="0" applyNumberFormat="1" applyFont="1" applyFill="1" applyBorder="1" applyAlignment="1" applyProtection="1">
      <alignment horizontal="center" vertical="center" wrapText="1"/>
      <protection hidden="1"/>
    </xf>
    <xf numFmtId="3" fontId="0" fillId="0" borderId="4" xfId="0" quotePrefix="1" applyNumberFormat="1" applyBorder="1" applyAlignment="1" applyProtection="1">
      <alignment horizontal="center" vertical="center"/>
      <protection hidden="1"/>
    </xf>
    <xf numFmtId="3" fontId="24" fillId="0" borderId="4" xfId="0" quotePrefix="1" applyNumberFormat="1" applyFont="1" applyBorder="1" applyAlignment="1" applyProtection="1">
      <alignment horizontal="center" vertical="center"/>
      <protection hidden="1"/>
    </xf>
    <xf numFmtId="2" fontId="16" fillId="0" borderId="0" xfId="4" applyNumberFormat="1" applyFont="1" applyAlignment="1" applyProtection="1">
      <alignment horizontal="left" vertical="center"/>
      <protection hidden="1"/>
    </xf>
    <xf numFmtId="0" fontId="0" fillId="0" borderId="16"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 fillId="0" borderId="0" xfId="53"/>
    <xf numFmtId="3" fontId="31" fillId="0" borderId="4" xfId="53" applyNumberFormat="1" applyFont="1" applyBorder="1" applyAlignment="1">
      <alignment horizontal="center" vertical="center"/>
    </xf>
    <xf numFmtId="3" fontId="31" fillId="10" borderId="4" xfId="53" applyNumberFormat="1" applyFont="1" applyFill="1" applyBorder="1" applyAlignment="1">
      <alignment horizontal="center" vertical="center" wrapText="1"/>
    </xf>
    <xf numFmtId="0" fontId="3" fillId="0" borderId="4" xfId="53" applyFont="1" applyBorder="1" applyAlignment="1">
      <alignment vertical="center" wrapText="1"/>
    </xf>
    <xf numFmtId="3" fontId="24" fillId="0" borderId="4" xfId="53" applyNumberFormat="1" applyFont="1" applyBorder="1" applyAlignment="1">
      <alignment horizontal="center" vertical="center"/>
    </xf>
    <xf numFmtId="0" fontId="1" fillId="0" borderId="4" xfId="53" applyBorder="1" applyAlignment="1">
      <alignment vertical="center"/>
    </xf>
    <xf numFmtId="0" fontId="3" fillId="0" borderId="4" xfId="53" applyFont="1" applyBorder="1" applyAlignment="1">
      <alignment vertical="center"/>
    </xf>
    <xf numFmtId="0" fontId="22" fillId="0" borderId="0" xfId="53" applyFont="1"/>
    <xf numFmtId="3" fontId="24" fillId="0" borderId="5" xfId="53" applyNumberFormat="1" applyFont="1" applyBorder="1" applyAlignment="1">
      <alignment horizontal="center" vertical="center"/>
    </xf>
    <xf numFmtId="3" fontId="31" fillId="0" borderId="5" xfId="53" applyNumberFormat="1" applyFont="1" applyBorder="1" applyAlignment="1">
      <alignment horizontal="center" vertical="center"/>
    </xf>
    <xf numFmtId="3" fontId="24" fillId="3" borderId="4" xfId="53" applyNumberFormat="1" applyFont="1" applyFill="1" applyBorder="1" applyAlignment="1">
      <alignment horizontal="center" vertical="center"/>
    </xf>
    <xf numFmtId="3" fontId="31" fillId="10" borderId="4" xfId="53" applyNumberFormat="1" applyFont="1" applyFill="1" applyBorder="1" applyAlignment="1">
      <alignment horizontal="center" vertical="center"/>
    </xf>
    <xf numFmtId="3" fontId="24" fillId="3" borderId="7" xfId="53" applyNumberFormat="1" applyFont="1" applyFill="1" applyBorder="1" applyAlignment="1">
      <alignment horizontal="center" vertical="center"/>
    </xf>
    <xf numFmtId="0" fontId="1" fillId="4" borderId="3" xfId="53" applyFill="1" applyBorder="1" applyAlignment="1">
      <alignment horizontal="center" vertical="center" wrapText="1"/>
    </xf>
    <xf numFmtId="3" fontId="24" fillId="0" borderId="1" xfId="53" applyNumberFormat="1" applyFont="1" applyBorder="1" applyAlignment="1">
      <alignment horizontal="center" vertical="center"/>
    </xf>
    <xf numFmtId="3" fontId="31" fillId="0" borderId="1" xfId="53" applyNumberFormat="1" applyFont="1" applyBorder="1" applyAlignment="1">
      <alignment horizontal="center" vertical="center"/>
    </xf>
    <xf numFmtId="3" fontId="24" fillId="0" borderId="0" xfId="53" applyNumberFormat="1" applyFont="1" applyAlignment="1">
      <alignment horizontal="center" vertical="center"/>
    </xf>
    <xf numFmtId="3" fontId="31" fillId="0" borderId="0" xfId="53" applyNumberFormat="1" applyFont="1" applyAlignment="1">
      <alignment horizontal="center" vertical="center"/>
    </xf>
    <xf numFmtId="3" fontId="24" fillId="3" borderId="5" xfId="53" applyNumberFormat="1" applyFont="1" applyFill="1" applyBorder="1" applyAlignment="1">
      <alignment horizontal="center" vertical="center"/>
    </xf>
    <xf numFmtId="0" fontId="1" fillId="4" borderId="7" xfId="53" applyFill="1" applyBorder="1" applyAlignment="1">
      <alignment horizontal="center" vertical="center" wrapText="1"/>
    </xf>
    <xf numFmtId="0" fontId="17" fillId="0" borderId="1" xfId="53" applyFont="1" applyBorder="1" applyAlignment="1">
      <alignment horizontal="center" vertical="top" wrapText="1"/>
    </xf>
    <xf numFmtId="0" fontId="1" fillId="0" borderId="1" xfId="53" applyBorder="1"/>
    <xf numFmtId="4" fontId="9" fillId="0" borderId="4" xfId="4" applyNumberFormat="1" applyFont="1" applyBorder="1" applyAlignment="1" applyProtection="1">
      <alignment vertical="center" wrapText="1"/>
      <protection hidden="1"/>
    </xf>
    <xf numFmtId="0" fontId="24" fillId="0" borderId="0" xfId="4" applyFont="1" applyAlignment="1">
      <alignment horizontal="left" vertical="center" wrapText="1"/>
    </xf>
    <xf numFmtId="0" fontId="3" fillId="0" borderId="0" xfId="4" applyFont="1" applyAlignment="1">
      <alignment horizontal="center" vertical="center" wrapText="1"/>
    </xf>
    <xf numFmtId="0" fontId="9" fillId="0" borderId="0" xfId="4" applyFont="1" applyAlignment="1">
      <alignment horizontal="center" vertical="center" wrapText="1"/>
    </xf>
    <xf numFmtId="0" fontId="1" fillId="0" borderId="0" xfId="4" applyAlignment="1">
      <alignment horizontal="center" vertical="center" wrapText="1"/>
    </xf>
    <xf numFmtId="0" fontId="1" fillId="0" borderId="0" xfId="53" applyAlignment="1">
      <alignment horizontal="center" vertical="center" wrapText="1"/>
    </xf>
    <xf numFmtId="0" fontId="9" fillId="0" borderId="0" xfId="4" applyFont="1" applyAlignment="1">
      <alignment horizontal="left" vertical="center" wrapText="1"/>
    </xf>
    <xf numFmtId="3" fontId="31" fillId="0" borderId="0" xfId="53" applyNumberFormat="1" applyFont="1" applyAlignment="1">
      <alignment horizontal="center" vertical="center" wrapText="1"/>
    </xf>
    <xf numFmtId="3" fontId="24" fillId="0" borderId="0" xfId="53" applyNumberFormat="1" applyFont="1" applyAlignment="1">
      <alignment horizontal="center" vertical="center" wrapText="1"/>
    </xf>
    <xf numFmtId="0" fontId="24" fillId="0" borderId="0" xfId="53" applyFont="1"/>
    <xf numFmtId="4" fontId="24" fillId="0" borderId="0" xfId="53" applyNumberFormat="1" applyFont="1" applyAlignment="1">
      <alignment horizontal="center" vertical="center" wrapText="1"/>
    </xf>
    <xf numFmtId="0" fontId="0" fillId="0" borderId="0" xfId="0" applyAlignment="1">
      <alignment wrapText="1"/>
    </xf>
    <xf numFmtId="0" fontId="0" fillId="0" borderId="14" xfId="0" applyBorder="1" applyAlignment="1">
      <alignment vertical="top" wrapText="1"/>
    </xf>
    <xf numFmtId="0" fontId="0" fillId="0" borderId="14" xfId="0" applyBorder="1" applyAlignment="1">
      <alignment wrapText="1"/>
    </xf>
    <xf numFmtId="0" fontId="10" fillId="0" borderId="7" xfId="4" applyFont="1" applyBorder="1" applyAlignment="1" applyProtection="1">
      <alignment horizontal="right" vertical="center" wrapText="1"/>
      <protection hidden="1"/>
    </xf>
    <xf numFmtId="2" fontId="10" fillId="0" borderId="7" xfId="4" applyNumberFormat="1" applyFont="1" applyBorder="1" applyAlignment="1" applyProtection="1">
      <alignment horizontal="right" vertical="center" wrapText="1"/>
      <protection hidden="1"/>
    </xf>
    <xf numFmtId="0" fontId="24" fillId="47" borderId="7" xfId="4" applyFont="1" applyFill="1" applyBorder="1" applyAlignment="1">
      <alignment horizontal="left" vertical="center" wrapText="1"/>
    </xf>
    <xf numFmtId="0" fontId="3" fillId="47" borderId="7" xfId="4" applyFont="1" applyFill="1" applyBorder="1" applyAlignment="1">
      <alignment horizontal="center" vertical="center" wrapText="1"/>
    </xf>
    <xf numFmtId="0" fontId="9" fillId="47" borderId="7" xfId="4" applyFont="1" applyFill="1" applyBorder="1" applyAlignment="1">
      <alignment horizontal="center" vertical="center" wrapText="1"/>
    </xf>
    <xf numFmtId="0" fontId="1" fillId="47" borderId="7" xfId="4" applyFill="1" applyBorder="1" applyAlignment="1">
      <alignment horizontal="center" vertical="center" wrapText="1"/>
    </xf>
    <xf numFmtId="0" fontId="1" fillId="47" borderId="7" xfId="53" applyFill="1" applyBorder="1" applyAlignment="1">
      <alignment horizontal="center" vertical="center" wrapText="1"/>
    </xf>
    <xf numFmtId="0" fontId="9" fillId="0" borderId="4" xfId="4" applyFont="1" applyBorder="1" applyAlignment="1">
      <alignment horizontal="left" vertical="center" wrapText="1"/>
    </xf>
    <xf numFmtId="3" fontId="24" fillId="0" borderId="4" xfId="53" applyNumberFormat="1" applyFont="1" applyBorder="1" applyAlignment="1">
      <alignment horizontal="center" vertical="center" wrapText="1"/>
    </xf>
    <xf numFmtId="4" fontId="31" fillId="0" borderId="4" xfId="53" applyNumberFormat="1" applyFont="1" applyBorder="1" applyAlignment="1">
      <alignment horizontal="center" vertical="center" wrapText="1"/>
    </xf>
    <xf numFmtId="4" fontId="24" fillId="0" borderId="4" xfId="53" applyNumberFormat="1" applyFont="1" applyBorder="1" applyAlignment="1">
      <alignment horizontal="center" vertical="center"/>
    </xf>
    <xf numFmtId="3" fontId="24" fillId="3" borderId="0" xfId="53" applyNumberFormat="1" applyFont="1" applyFill="1" applyAlignment="1">
      <alignment horizontal="center" vertical="center"/>
    </xf>
    <xf numFmtId="0" fontId="24" fillId="0" borderId="4" xfId="53" applyFont="1" applyBorder="1" applyAlignment="1">
      <alignment vertical="center"/>
    </xf>
    <xf numFmtId="0" fontId="1" fillId="0" borderId="0" xfId="53" applyAlignment="1">
      <alignment vertical="center"/>
    </xf>
    <xf numFmtId="0" fontId="1" fillId="0" borderId="5" xfId="53" applyBorder="1" applyAlignment="1">
      <alignment vertical="center"/>
    </xf>
    <xf numFmtId="0" fontId="1" fillId="0" borderId="7" xfId="53" applyBorder="1" applyAlignment="1">
      <alignment vertical="center"/>
    </xf>
    <xf numFmtId="4" fontId="31" fillId="10" borderId="4" xfId="53" applyNumberFormat="1" applyFont="1" applyFill="1" applyBorder="1" applyAlignment="1">
      <alignment horizontal="center" vertical="center" wrapText="1"/>
    </xf>
    <xf numFmtId="4" fontId="31" fillId="10" borderId="4" xfId="53" applyNumberFormat="1" applyFont="1" applyFill="1" applyBorder="1" applyAlignment="1">
      <alignment horizontal="center" vertical="center"/>
    </xf>
    <xf numFmtId="2" fontId="15" fillId="0" borderId="4" xfId="0" applyNumberFormat="1" applyFont="1" applyBorder="1" applyAlignment="1" applyProtection="1">
      <alignment vertical="center"/>
      <protection hidden="1"/>
    </xf>
    <xf numFmtId="2" fontId="24" fillId="0" borderId="4" xfId="0" applyNumberFormat="1" applyFont="1" applyBorder="1" applyAlignment="1" applyProtection="1">
      <alignment vertical="center"/>
      <protection hidden="1"/>
    </xf>
    <xf numFmtId="2" fontId="50" fillId="0" borderId="4" xfId="0" applyNumberFormat="1" applyFont="1" applyBorder="1" applyAlignment="1" applyProtection="1">
      <alignment vertical="center"/>
      <protection hidden="1"/>
    </xf>
    <xf numFmtId="2" fontId="24" fillId="0" borderId="5" xfId="0" applyNumberFormat="1" applyFont="1" applyBorder="1" applyAlignment="1" applyProtection="1">
      <alignment vertical="center"/>
      <protection hidden="1"/>
    </xf>
    <xf numFmtId="2" fontId="0" fillId="0" borderId="7" xfId="0" applyNumberFormat="1" applyBorder="1" applyAlignment="1" applyProtection="1">
      <alignment vertical="center"/>
      <protection hidden="1"/>
    </xf>
    <xf numFmtId="2" fontId="0" fillId="0" borderId="4" xfId="0" applyNumberFormat="1" applyBorder="1" applyAlignment="1" applyProtection="1">
      <alignment vertical="center"/>
      <protection hidden="1"/>
    </xf>
    <xf numFmtId="2" fontId="3" fillId="11" borderId="4" xfId="0" applyNumberFormat="1" applyFont="1" applyFill="1" applyBorder="1" applyAlignment="1" applyProtection="1">
      <alignment vertical="center"/>
      <protection hidden="1"/>
    </xf>
    <xf numFmtId="2" fontId="0" fillId="0" borderId="4" xfId="0" applyNumberFormat="1" applyBorder="1" applyAlignment="1" applyProtection="1">
      <alignment vertical="center" wrapText="1"/>
      <protection hidden="1"/>
    </xf>
    <xf numFmtId="0" fontId="0" fillId="0" borderId="10" xfId="0" applyBorder="1" applyAlignment="1">
      <alignment vertical="center"/>
    </xf>
    <xf numFmtId="0" fontId="24" fillId="0" borderId="10" xfId="0" applyFont="1" applyBorder="1" applyAlignment="1">
      <alignment horizontal="left" vertical="center"/>
    </xf>
    <xf numFmtId="0" fontId="3" fillId="11" borderId="11" xfId="0" applyFont="1" applyFill="1" applyBorder="1" applyAlignment="1">
      <alignment vertical="center"/>
    </xf>
    <xf numFmtId="0" fontId="51" fillId="0" borderId="0" xfId="0" applyFont="1" applyAlignment="1">
      <alignment horizontal="left" vertical="center" wrapText="1"/>
    </xf>
    <xf numFmtId="0" fontId="28" fillId="0" borderId="5" xfId="0" applyFont="1" applyBorder="1" applyAlignment="1">
      <alignment vertical="center"/>
    </xf>
    <xf numFmtId="0" fontId="28" fillId="0" borderId="0" xfId="0" applyFont="1" applyAlignment="1">
      <alignment vertical="center"/>
    </xf>
    <xf numFmtId="0" fontId="52" fillId="0" borderId="1" xfId="0" applyFont="1" applyBorder="1" applyAlignment="1">
      <alignment horizontal="left" vertical="center" indent="1"/>
    </xf>
    <xf numFmtId="0" fontId="52" fillId="0" borderId="0" xfId="0" applyFont="1" applyAlignment="1">
      <alignment horizontal="left" vertical="center" indent="1"/>
    </xf>
    <xf numFmtId="3" fontId="0" fillId="11" borderId="9" xfId="0" applyNumberFormat="1" applyFill="1" applyBorder="1" applyAlignment="1" applyProtection="1">
      <alignment horizontal="center" vertical="center"/>
      <protection hidden="1"/>
    </xf>
    <xf numFmtId="0" fontId="3" fillId="47" borderId="26" xfId="0" applyFont="1" applyFill="1" applyBorder="1" applyAlignment="1">
      <alignment vertical="center" wrapText="1"/>
    </xf>
    <xf numFmtId="0" fontId="3" fillId="47" borderId="26" xfId="0" applyFont="1" applyFill="1" applyBorder="1" applyAlignment="1">
      <alignment horizontal="left" vertical="center" wrapText="1"/>
    </xf>
    <xf numFmtId="0" fontId="15" fillId="0" borderId="0" xfId="0" applyFont="1" applyAlignment="1" applyProtection="1">
      <alignment vertical="center"/>
      <protection hidden="1"/>
    </xf>
    <xf numFmtId="2" fontId="24" fillId="11" borderId="9" xfId="0" applyNumberFormat="1" applyFont="1" applyFill="1" applyBorder="1" applyAlignment="1" applyProtection="1">
      <alignment vertical="center"/>
      <protection hidden="1"/>
    </xf>
    <xf numFmtId="0" fontId="4" fillId="0" borderId="0" xfId="0" applyFont="1" applyAlignment="1" applyProtection="1">
      <alignment wrapText="1"/>
      <protection hidden="1"/>
    </xf>
    <xf numFmtId="4" fontId="24" fillId="0" borderId="4" xfId="53" applyNumberFormat="1" applyFont="1" applyFill="1" applyBorder="1" applyAlignment="1">
      <alignment horizontal="center" vertical="center"/>
    </xf>
    <xf numFmtId="0" fontId="0" fillId="0" borderId="0" xfId="0" applyFont="1" applyAlignment="1" applyProtection="1">
      <alignment vertical="top" wrapText="1"/>
      <protection hidden="1"/>
    </xf>
    <xf numFmtId="0" fontId="9" fillId="0" borderId="0" xfId="0" applyFont="1" applyAlignment="1">
      <alignment horizontal="left" vertical="center" wrapText="1"/>
    </xf>
    <xf numFmtId="0" fontId="2" fillId="0" borderId="0" xfId="0" applyFont="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9" fillId="0" borderId="14" xfId="0" applyFont="1" applyBorder="1" applyAlignment="1">
      <alignment horizontal="left" vertical="center" wrapText="1"/>
    </xf>
    <xf numFmtId="0" fontId="10" fillId="0" borderId="14" xfId="0" applyFont="1" applyBorder="1" applyAlignment="1">
      <alignment horizontal="left" vertical="center" wrapText="1"/>
    </xf>
    <xf numFmtId="0" fontId="0" fillId="0" borderId="0" xfId="0" applyFont="1" applyAlignment="1">
      <alignment horizontal="left" vertical="center" wrapText="1"/>
    </xf>
    <xf numFmtId="0" fontId="9" fillId="0" borderId="0" xfId="0" applyFont="1" applyAlignment="1" applyProtection="1">
      <alignment horizontal="left" vertical="center" wrapText="1"/>
      <protection hidden="1"/>
    </xf>
    <xf numFmtId="0" fontId="9" fillId="4" borderId="0" xfId="0" applyFont="1" applyFill="1" applyAlignment="1" applyProtection="1">
      <alignment horizontal="left" vertical="center" wrapText="1"/>
      <protection hidden="1"/>
    </xf>
    <xf numFmtId="0" fontId="9" fillId="4" borderId="0" xfId="0" applyFont="1" applyFill="1" applyAlignment="1">
      <alignment horizontal="left" vertical="center" wrapText="1"/>
    </xf>
    <xf numFmtId="0" fontId="10" fillId="48" borderId="0" xfId="0" applyFont="1" applyFill="1" applyAlignment="1" applyProtection="1">
      <alignment horizontal="left" vertical="center" wrapText="1"/>
      <protection hidden="1"/>
    </xf>
    <xf numFmtId="0" fontId="9" fillId="48" borderId="0" xfId="0" applyFont="1" applyFill="1" applyAlignment="1" applyProtection="1">
      <alignment horizontal="left" vertical="center" wrapText="1"/>
      <protection hidden="1"/>
    </xf>
    <xf numFmtId="0" fontId="9" fillId="48" borderId="0" xfId="0" applyFont="1" applyFill="1" applyAlignment="1">
      <alignment horizontal="left" vertical="center" wrapText="1"/>
    </xf>
    <xf numFmtId="0" fontId="0" fillId="0" borderId="0" xfId="0" applyFont="1" applyAlignment="1" applyProtection="1">
      <alignment horizontal="left" vertical="center" wrapText="1"/>
      <protection hidden="1"/>
    </xf>
    <xf numFmtId="0" fontId="14" fillId="0" borderId="0" xfId="5" applyFont="1" applyFill="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0" xfId="0" applyFont="1" applyAlignment="1">
      <alignment horizontal="left" vertical="center" wrapText="1"/>
    </xf>
    <xf numFmtId="0" fontId="24" fillId="0" borderId="0" xfId="0" applyFont="1" applyAlignment="1" applyProtection="1">
      <alignment horizontal="left" vertical="center" wrapText="1"/>
      <protection hidden="1"/>
    </xf>
    <xf numFmtId="0" fontId="24" fillId="0" borderId="0" xfId="0" applyFont="1" applyAlignment="1">
      <alignment horizontal="left" vertical="center" wrapText="1"/>
    </xf>
    <xf numFmtId="0" fontId="0" fillId="0" borderId="0" xfId="0" applyFont="1" applyAlignment="1">
      <alignment horizontal="left" vertical="center"/>
    </xf>
    <xf numFmtId="0" fontId="76" fillId="0" borderId="0" xfId="0" applyFont="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77" fillId="0" borderId="0" xfId="0" applyFont="1" applyAlignment="1">
      <alignment horizontal="left" vertical="center" wrapText="1"/>
    </xf>
    <xf numFmtId="0" fontId="50" fillId="0" borderId="0" xfId="0" applyFont="1" applyAlignment="1" applyProtection="1">
      <alignment horizontal="left" vertical="center" wrapText="1"/>
      <protection hidden="1"/>
    </xf>
    <xf numFmtId="9" fontId="9" fillId="0" borderId="0" xfId="0" applyNumberFormat="1" applyFont="1" applyAlignment="1">
      <alignment horizontal="left" vertical="center" wrapText="1"/>
    </xf>
    <xf numFmtId="9" fontId="0" fillId="0" borderId="0" xfId="0" applyNumberFormat="1" applyFont="1" applyAlignment="1" applyProtection="1">
      <alignment horizontal="left" vertical="center" wrapText="1"/>
      <protection hidden="1"/>
    </xf>
    <xf numFmtId="9" fontId="24" fillId="0" borderId="0" xfId="0" applyNumberFormat="1" applyFont="1" applyAlignment="1" applyProtection="1">
      <alignment horizontal="left" vertical="center" wrapText="1"/>
      <protection hidden="1"/>
    </xf>
    <xf numFmtId="9" fontId="9" fillId="0" borderId="0" xfId="0" applyNumberFormat="1" applyFont="1" applyAlignment="1" applyProtection="1">
      <alignment horizontal="left" vertical="center" wrapText="1"/>
      <protection hidden="1"/>
    </xf>
    <xf numFmtId="0" fontId="24" fillId="0" borderId="0" xfId="0" applyFont="1" applyFill="1" applyAlignment="1" applyProtection="1">
      <alignment horizontal="left" vertical="center" wrapText="1"/>
      <protection hidden="1"/>
    </xf>
    <xf numFmtId="0" fontId="50" fillId="0" borderId="0" xfId="0" applyFont="1" applyFill="1" applyAlignment="1" applyProtection="1">
      <alignment horizontal="left" vertical="center" wrapText="1"/>
      <protection hidden="1"/>
    </xf>
    <xf numFmtId="0" fontId="24" fillId="0" borderId="0" xfId="0" applyFont="1" applyFill="1" applyAlignment="1">
      <alignment horizontal="left" vertical="center" wrapText="1"/>
    </xf>
    <xf numFmtId="0" fontId="24" fillId="0" borderId="0" xfId="0" applyFont="1" applyFill="1" applyAlignment="1">
      <alignment horizontal="left" vertical="center"/>
    </xf>
    <xf numFmtId="0" fontId="2" fillId="0" borderId="0" xfId="0" applyFont="1" applyAlignment="1" applyProtection="1">
      <alignment vertical="center" wrapText="1"/>
      <protection hidden="1"/>
    </xf>
    <xf numFmtId="0" fontId="2" fillId="46" borderId="0" xfId="0" applyFont="1" applyFill="1" applyAlignment="1" applyProtection="1">
      <alignment vertical="center" wrapText="1"/>
      <protection hidden="1"/>
    </xf>
    <xf numFmtId="0" fontId="0" fillId="0" borderId="0" xfId="0" applyFont="1" applyAlignment="1" applyProtection="1">
      <alignment vertical="center" wrapText="1"/>
      <protection hidden="1"/>
    </xf>
    <xf numFmtId="0" fontId="75" fillId="0" borderId="0" xfId="5" applyFont="1" applyAlignment="1" applyProtection="1">
      <alignment vertical="center" wrapText="1"/>
      <protection hidden="1"/>
    </xf>
    <xf numFmtId="0" fontId="24" fillId="0" borderId="0" xfId="0" applyFont="1" applyAlignment="1" applyProtection="1">
      <alignment vertical="center" wrapText="1"/>
      <protection hidden="1"/>
    </xf>
    <xf numFmtId="0" fontId="24" fillId="0" borderId="0" xfId="0" applyFont="1" applyFill="1" applyAlignment="1" applyProtection="1">
      <alignment vertical="center" wrapText="1"/>
      <protection hidden="1"/>
    </xf>
    <xf numFmtId="0" fontId="2" fillId="48" borderId="0" xfId="0" applyFont="1" applyFill="1" applyAlignment="1" applyProtection="1">
      <alignment vertical="center" wrapText="1"/>
      <protection hidden="1"/>
    </xf>
    <xf numFmtId="0" fontId="9" fillId="0" borderId="0" xfId="0" applyFont="1" applyAlignment="1">
      <alignment vertical="center" wrapText="1"/>
    </xf>
    <xf numFmtId="0" fontId="9" fillId="0" borderId="0" xfId="0" applyFont="1" applyAlignment="1" applyProtection="1">
      <alignment vertical="center" wrapText="1"/>
      <protection hidden="1"/>
    </xf>
    <xf numFmtId="0" fontId="9" fillId="0" borderId="0" xfId="4" applyFont="1" applyBorder="1" applyAlignment="1" applyProtection="1">
      <alignment horizontal="left" vertical="top" wrapText="1"/>
      <protection hidden="1"/>
    </xf>
    <xf numFmtId="4" fontId="9" fillId="0" borderId="0" xfId="4" applyNumberFormat="1" applyFont="1" applyBorder="1" applyAlignment="1" applyProtection="1">
      <alignment vertical="center" wrapText="1"/>
      <protection hidden="1"/>
    </xf>
    <xf numFmtId="0" fontId="37" fillId="0" borderId="0" xfId="4" applyFont="1" applyBorder="1" applyAlignment="1" applyProtection="1">
      <alignment horizontal="left" vertical="top" wrapText="1"/>
      <protection hidden="1"/>
    </xf>
    <xf numFmtId="173" fontId="10" fillId="10" borderId="0" xfId="1" applyNumberFormat="1" applyFont="1" applyFill="1" applyBorder="1" applyAlignment="1" applyProtection="1">
      <alignment horizontal="right" vertical="center" wrapText="1"/>
      <protection hidden="1"/>
    </xf>
    <xf numFmtId="3" fontId="1" fillId="0" borderId="0" xfId="4" applyNumberFormat="1" applyBorder="1" applyAlignment="1" applyProtection="1">
      <alignment vertical="center"/>
      <protection hidden="1"/>
    </xf>
    <xf numFmtId="0" fontId="9" fillId="0" borderId="0" xfId="4" applyFont="1" applyFill="1" applyBorder="1" applyAlignment="1" applyProtection="1">
      <alignment horizontal="left" vertical="top" wrapText="1"/>
      <protection hidden="1"/>
    </xf>
    <xf numFmtId="9" fontId="10" fillId="10" borderId="0" xfId="4" applyNumberFormat="1" applyFont="1" applyFill="1" applyBorder="1" applyAlignment="1" applyProtection="1">
      <alignment horizontal="right" vertical="center" wrapText="1"/>
      <protection hidden="1"/>
    </xf>
    <xf numFmtId="9" fontId="9" fillId="0" borderId="0" xfId="4" applyNumberFormat="1" applyFont="1" applyBorder="1" applyAlignment="1" applyProtection="1">
      <alignment vertical="center" wrapText="1"/>
      <protection hidden="1"/>
    </xf>
    <xf numFmtId="0" fontId="2" fillId="0" borderId="0" xfId="4" applyFont="1" applyBorder="1" applyAlignment="1" applyProtection="1">
      <alignment horizontal="left" vertical="top" wrapText="1"/>
      <protection hidden="1"/>
    </xf>
    <xf numFmtId="0" fontId="10" fillId="0" borderId="0" xfId="4" applyFont="1" applyBorder="1" applyAlignment="1" applyProtection="1">
      <alignment vertical="center" wrapText="1"/>
      <protection hidden="1"/>
    </xf>
    <xf numFmtId="9" fontId="3" fillId="10" borderId="0" xfId="4" applyNumberFormat="1" applyFont="1" applyFill="1" applyBorder="1" applyAlignment="1">
      <alignment horizontal="right" vertical="center" wrapText="1"/>
    </xf>
    <xf numFmtId="9" fontId="10" fillId="0" borderId="0" xfId="4" applyNumberFormat="1" applyFont="1" applyBorder="1" applyAlignment="1" applyProtection="1">
      <alignment horizontal="right" vertical="center" wrapText="1"/>
      <protection hidden="1"/>
    </xf>
  </cellXfs>
  <cellStyles count="424">
    <cellStyle name="20% - Accent1" xfId="23" builtinId="30" customBuiltin="1"/>
    <cellStyle name="20% - Accent1 10" xfId="180" xr:uid="{34C61856-398B-402E-95F0-E90EB2E3B322}"/>
    <cellStyle name="20% - Accent1 11" xfId="194" xr:uid="{12302982-3FF9-4161-9D27-D80AC03B5CDC}"/>
    <cellStyle name="20% - Accent1 12" xfId="195" xr:uid="{739F36D4-8155-4283-9A43-E98B9D80BEAE}"/>
    <cellStyle name="20% - Accent1 13" xfId="196" xr:uid="{AFFB4097-FD1D-462C-B5A5-9CA9CA19170E}"/>
    <cellStyle name="20% - Accent1 14" xfId="237" xr:uid="{C08F00BE-754C-4C11-98A4-7E048D3DB883}"/>
    <cellStyle name="20% - Accent1 15" xfId="251" xr:uid="{126A4121-AD55-4141-AD10-5A41099C661F}"/>
    <cellStyle name="20% - Accent1 16" xfId="265" xr:uid="{D80589BE-EB3D-48CF-94F6-44886F239182}"/>
    <cellStyle name="20% - Accent1 17" xfId="279" xr:uid="{EFF409A3-F70C-4FAA-8886-0A0B8733A324}"/>
    <cellStyle name="20% - Accent1 18" xfId="293" xr:uid="{24DB7BB1-2671-4DCD-B0B6-F579EA140F36}"/>
    <cellStyle name="20% - Accent1 19" xfId="307" xr:uid="{82064CA7-B631-4C3B-A736-860D4C62383B}"/>
    <cellStyle name="20% - Accent1 2" xfId="58" xr:uid="{B9EDDEF7-FAC9-4F36-AD5E-A6961A152497}"/>
    <cellStyle name="20% - Accent1 2 2" xfId="353" xr:uid="{D81D9BCE-2A04-4ABC-B011-B5C890A2518A}"/>
    <cellStyle name="20% - Accent1 20" xfId="321" xr:uid="{59F02F69-AC6A-4523-97A8-D79092131286}"/>
    <cellStyle name="20% - Accent1 3" xfId="84" xr:uid="{4D0D3000-40DF-4878-84B5-A880336AAE14}"/>
    <cellStyle name="20% - Accent1 4" xfId="98" xr:uid="{B01F8039-09BA-4A6C-8114-46E953E0DDCD}"/>
    <cellStyle name="20% - Accent1 5" xfId="112" xr:uid="{29186E9C-D070-47BF-8C68-A53A5CD061ED}"/>
    <cellStyle name="20% - Accent1 6" xfId="125" xr:uid="{369729FC-BB2C-4CF1-BFF0-7795A35125BD}"/>
    <cellStyle name="20% - Accent1 7" xfId="139" xr:uid="{15F7F6F7-79D5-4470-AA83-B2EE1A6A9626}"/>
    <cellStyle name="20% - Accent1 8" xfId="152" xr:uid="{AF9BDEA9-FE20-4610-9BD9-4B9E5593CFAE}"/>
    <cellStyle name="20% - Accent1 9" xfId="166" xr:uid="{20D9DBF7-771C-47B7-8E5A-BA39904A2D3D}"/>
    <cellStyle name="20% - Accent2" xfId="26" builtinId="34" customBuiltin="1"/>
    <cellStyle name="20% - Accent2 10" xfId="182" xr:uid="{CE71F5FD-0270-4D21-9255-95CA567CE46B}"/>
    <cellStyle name="20% - Accent2 11" xfId="197" xr:uid="{AF0B229A-4225-497C-BDD1-174A7B078A7A}"/>
    <cellStyle name="20% - Accent2 12" xfId="198" xr:uid="{987B86C3-36C3-4701-B944-FE3B0E43DD24}"/>
    <cellStyle name="20% - Accent2 13" xfId="199" xr:uid="{8355E19B-2DAD-49C1-A197-59E02CB960B6}"/>
    <cellStyle name="20% - Accent2 14" xfId="239" xr:uid="{94D220FD-514F-440C-B9D5-FCA8F4BB7C6A}"/>
    <cellStyle name="20% - Accent2 15" xfId="253" xr:uid="{AA64F5D7-71BD-4496-91AA-A60B736D4C83}"/>
    <cellStyle name="20% - Accent2 16" xfId="267" xr:uid="{81B47C57-6584-4934-8861-828E03DEC7FA}"/>
    <cellStyle name="20% - Accent2 17" xfId="281" xr:uid="{632C2504-296F-4016-979C-38ED4AC82184}"/>
    <cellStyle name="20% - Accent2 18" xfId="295" xr:uid="{3C0B42C0-D97B-41E9-8A6A-C33C0D75A439}"/>
    <cellStyle name="20% - Accent2 19" xfId="309" xr:uid="{5E19C67F-3EAD-4E84-BC8E-E88D28D8BF35}"/>
    <cellStyle name="20% - Accent2 2" xfId="60" xr:uid="{CF73434E-16C2-43FB-B0B3-1E2EFF13CEAB}"/>
    <cellStyle name="20% - Accent2 2 2" xfId="354" xr:uid="{1E9324D5-E9F5-4BEA-AE72-66C64AF2B627}"/>
    <cellStyle name="20% - Accent2 20" xfId="323" xr:uid="{AF9B88C2-0C22-4259-8C0A-647F78BB3A72}"/>
    <cellStyle name="20% - Accent2 3" xfId="86" xr:uid="{EA6D7AA1-AC5C-4B7E-9E6A-F2298FBCCED7}"/>
    <cellStyle name="20% - Accent2 4" xfId="100" xr:uid="{311263C6-AB77-4153-8C6E-BBF422FA0650}"/>
    <cellStyle name="20% - Accent2 5" xfId="114" xr:uid="{A39B718D-A7EE-4606-B0FE-63E0C51B551D}"/>
    <cellStyle name="20% - Accent2 6" xfId="127" xr:uid="{78A89D97-3071-4242-948B-91769183A781}"/>
    <cellStyle name="20% - Accent2 7" xfId="141" xr:uid="{B7123425-A3CD-46B7-96C1-102EC2EA44AE}"/>
    <cellStyle name="20% - Accent2 8" xfId="154" xr:uid="{657F7B8D-A40C-4A30-B7BC-F8D14B5FBD96}"/>
    <cellStyle name="20% - Accent2 9" xfId="168" xr:uid="{AC1EE9C9-65DA-4FB8-9B94-AAF120779930}"/>
    <cellStyle name="20% - Accent3" xfId="29" builtinId="38" customBuiltin="1"/>
    <cellStyle name="20% - Accent3 10" xfId="184" xr:uid="{F37F2541-C032-485A-BBBE-6A830532CB85}"/>
    <cellStyle name="20% - Accent3 11" xfId="200" xr:uid="{83AF3A11-95D7-4BBD-A4EA-11B74EBBAF76}"/>
    <cellStyle name="20% - Accent3 12" xfId="201" xr:uid="{8CD71862-830D-461F-B7BA-B96754FADD50}"/>
    <cellStyle name="20% - Accent3 13" xfId="202" xr:uid="{41E5BBF6-C4B3-426A-A335-7D455C3E8075}"/>
    <cellStyle name="20% - Accent3 14" xfId="241" xr:uid="{12A210F3-A694-420E-9FAE-DDA414287373}"/>
    <cellStyle name="20% - Accent3 15" xfId="255" xr:uid="{0BC5F16A-BA39-4B7E-A3FF-84CB46F6B254}"/>
    <cellStyle name="20% - Accent3 16" xfId="269" xr:uid="{B67A3F88-871D-4CB9-B5BE-4622D5B1AEEB}"/>
    <cellStyle name="20% - Accent3 17" xfId="283" xr:uid="{30E71C34-4DF8-4554-BB7E-B3ABB39A92A9}"/>
    <cellStyle name="20% - Accent3 18" xfId="297" xr:uid="{30BDF6D8-1A3D-40E3-B2D9-85D4A00312DC}"/>
    <cellStyle name="20% - Accent3 19" xfId="311" xr:uid="{FDB73E4C-AB18-4896-892C-ABB3D0C2DF5F}"/>
    <cellStyle name="20% - Accent3 2" xfId="62" xr:uid="{FE247256-23BD-4010-8DC4-4BEA1353E142}"/>
    <cellStyle name="20% - Accent3 2 2" xfId="355" xr:uid="{07A34F74-08AB-427A-B082-B342443F5EC1}"/>
    <cellStyle name="20% - Accent3 20" xfId="325" xr:uid="{0770BD7C-48E2-40D0-BFF6-F15397625A2D}"/>
    <cellStyle name="20% - Accent3 3" xfId="88" xr:uid="{711B3C2F-0F79-497B-9F31-FE9670BA9179}"/>
    <cellStyle name="20% - Accent3 4" xfId="102" xr:uid="{7D65C347-5A5C-49FE-8509-A7A6A456050B}"/>
    <cellStyle name="20% - Accent3 5" xfId="116" xr:uid="{2C25DFC4-EE4E-419C-B239-DDDDB6FBF34B}"/>
    <cellStyle name="20% - Accent3 6" xfId="129" xr:uid="{C77A2580-93EE-4B84-84DF-AE26B9674802}"/>
    <cellStyle name="20% - Accent3 7" xfId="143" xr:uid="{520DCE0A-507B-4F22-8B66-559F9146B9C3}"/>
    <cellStyle name="20% - Accent3 8" xfId="156" xr:uid="{07C7C12A-3BCB-4444-84F6-1CDABD30F351}"/>
    <cellStyle name="20% - Accent3 9" xfId="170" xr:uid="{B7869666-6FA8-42F9-8EC9-BC3F47713D69}"/>
    <cellStyle name="20% - Accent4" xfId="32" builtinId="42" customBuiltin="1"/>
    <cellStyle name="20% - Accent4 10" xfId="186" xr:uid="{72B6E818-D82C-4F9B-99FC-D11E222B9174}"/>
    <cellStyle name="20% - Accent4 11" xfId="203" xr:uid="{68DF8CA3-A2E3-48C3-8547-ED23D098E988}"/>
    <cellStyle name="20% - Accent4 12" xfId="204" xr:uid="{65B5AD85-E052-4171-AC6F-80AB8E3FA078}"/>
    <cellStyle name="20% - Accent4 13" xfId="205" xr:uid="{08F8B89E-242B-4B7C-9183-87C31AA63D17}"/>
    <cellStyle name="20% - Accent4 14" xfId="243" xr:uid="{FFF55DD1-6E55-45A6-B92F-C4F24A84ECE9}"/>
    <cellStyle name="20% - Accent4 15" xfId="257" xr:uid="{8EFCB9DB-B9E6-441C-9DCC-10CF1D7BD988}"/>
    <cellStyle name="20% - Accent4 16" xfId="271" xr:uid="{3004BF9D-CE08-4BE8-AA60-B7980159F6AC}"/>
    <cellStyle name="20% - Accent4 17" xfId="285" xr:uid="{CE7D62F5-7C40-45F4-81E8-BFF1B894A6E7}"/>
    <cellStyle name="20% - Accent4 18" xfId="299" xr:uid="{ACAB7A93-2EBD-4AEE-8F19-A7A132937718}"/>
    <cellStyle name="20% - Accent4 19" xfId="313" xr:uid="{AB8CAB68-1B7D-4839-97FA-E2CA477D19A4}"/>
    <cellStyle name="20% - Accent4 2" xfId="64" xr:uid="{523B3E38-750E-41CE-8279-85A7827E2374}"/>
    <cellStyle name="20% - Accent4 2 2" xfId="356" xr:uid="{3098DAAC-DB96-4C48-BDD4-9B3947444984}"/>
    <cellStyle name="20% - Accent4 20" xfId="327" xr:uid="{19D827FC-EE60-45BB-8422-9AB796482F30}"/>
    <cellStyle name="20% - Accent4 3" xfId="90" xr:uid="{4A4F500A-067C-4A08-8358-CA7B165C5A57}"/>
    <cellStyle name="20% - Accent4 4" xfId="104" xr:uid="{7A3116E9-3B18-4A94-8EBC-15956D07ED5B}"/>
    <cellStyle name="20% - Accent4 5" xfId="118" xr:uid="{B5E733CE-AEAD-422B-A9D1-4308D5134E2F}"/>
    <cellStyle name="20% - Accent4 6" xfId="131" xr:uid="{5177C321-C3AE-4F34-957D-546F603CAB7D}"/>
    <cellStyle name="20% - Accent4 7" xfId="145" xr:uid="{CB1EA70B-1E64-48BE-9BAB-4C29D8546CC5}"/>
    <cellStyle name="20% - Accent4 8" xfId="158" xr:uid="{94D4A4ED-B66E-452C-BC79-112EE67A3C35}"/>
    <cellStyle name="20% - Accent4 9" xfId="172" xr:uid="{3B3487D7-753D-45AC-BE94-4CB6C2B370EC}"/>
    <cellStyle name="20% - Accent5" xfId="35" builtinId="46" customBuiltin="1"/>
    <cellStyle name="20% - Accent5 10" xfId="188" xr:uid="{4E43AE68-FD87-4BB7-99C4-B36D18272A50}"/>
    <cellStyle name="20% - Accent5 11" xfId="206" xr:uid="{A2F1C5CE-AA00-4F5B-A729-08F32ED4C486}"/>
    <cellStyle name="20% - Accent5 12" xfId="207" xr:uid="{E00C9477-D486-4FA8-BDF6-329CD6F10528}"/>
    <cellStyle name="20% - Accent5 13" xfId="208" xr:uid="{E6F437F7-39F4-4C3D-942C-29F20F92F61E}"/>
    <cellStyle name="20% - Accent5 14" xfId="245" xr:uid="{386B605D-028F-45B6-A5FB-60E8553855D0}"/>
    <cellStyle name="20% - Accent5 15" xfId="259" xr:uid="{A1FEC76E-F17C-40F4-857F-131F8E71D92E}"/>
    <cellStyle name="20% - Accent5 16" xfId="273" xr:uid="{8FF56C9E-9880-46CA-B70C-1C687F6EEBE1}"/>
    <cellStyle name="20% - Accent5 17" xfId="287" xr:uid="{777AA7E0-23D2-4208-9FC3-656EAEA8E616}"/>
    <cellStyle name="20% - Accent5 18" xfId="301" xr:uid="{D16642BF-0473-4AE6-ACEC-B35E6956B70B}"/>
    <cellStyle name="20% - Accent5 19" xfId="315" xr:uid="{7EC220A2-3A6E-4C16-960E-023556BC2DE4}"/>
    <cellStyle name="20% - Accent5 2" xfId="66" xr:uid="{CDE02117-A549-4845-AB9F-662E2369305D}"/>
    <cellStyle name="20% - Accent5 2 2" xfId="357" xr:uid="{E950B84C-A0CE-4281-A287-9A66E07A196F}"/>
    <cellStyle name="20% - Accent5 20" xfId="329" xr:uid="{FDF10938-5FDE-4039-8248-2CB4519861E1}"/>
    <cellStyle name="20% - Accent5 3" xfId="92" xr:uid="{C19C56DC-3735-47D7-8887-A1C89A731412}"/>
    <cellStyle name="20% - Accent5 4" xfId="106" xr:uid="{1F77C743-7289-45A6-B5BC-3CF1DD1BFD14}"/>
    <cellStyle name="20% - Accent5 5" xfId="120" xr:uid="{5CDAC36D-1816-4D7C-BAE6-504B78789ACE}"/>
    <cellStyle name="20% - Accent5 6" xfId="133" xr:uid="{9C836878-5B4F-42F9-A9CA-3CA9B600B664}"/>
    <cellStyle name="20% - Accent5 7" xfId="147" xr:uid="{4D722244-E802-46CD-8E72-19145B69873F}"/>
    <cellStyle name="20% - Accent5 8" xfId="160" xr:uid="{344B12BE-6889-48D0-9EB6-C08ADB7F5C6C}"/>
    <cellStyle name="20% - Accent5 9" xfId="174" xr:uid="{35E59C8B-1AAF-4DC0-9D40-D5788709531D}"/>
    <cellStyle name="20% - Accent6" xfId="38" builtinId="50" customBuiltin="1"/>
    <cellStyle name="20% - Accent6 10" xfId="190" xr:uid="{BE8F8744-2239-4FB0-99F8-B8E01CDC713E}"/>
    <cellStyle name="20% - Accent6 11" xfId="209" xr:uid="{C2A8F5C7-EC1E-4228-8E7B-7290087589F5}"/>
    <cellStyle name="20% - Accent6 12" xfId="210" xr:uid="{7FD111D1-DC98-4A0E-8F42-D3CAFC046A04}"/>
    <cellStyle name="20% - Accent6 13" xfId="211" xr:uid="{29E7ED95-A139-4AB5-BF30-C07EC3E26D8C}"/>
    <cellStyle name="20% - Accent6 14" xfId="247" xr:uid="{CEA885E1-A7E8-4604-BE13-82930737640D}"/>
    <cellStyle name="20% - Accent6 15" xfId="261" xr:uid="{20FC08BD-108B-4BB3-BE68-E62F649859BC}"/>
    <cellStyle name="20% - Accent6 16" xfId="275" xr:uid="{2FD78717-A433-4729-AC70-AF0460095098}"/>
    <cellStyle name="20% - Accent6 17" xfId="289" xr:uid="{63F36CAC-A361-4B57-8199-BB152EB43985}"/>
    <cellStyle name="20% - Accent6 18" xfId="303" xr:uid="{79D1EB24-6928-438D-88CF-455B95689C39}"/>
    <cellStyle name="20% - Accent6 19" xfId="317" xr:uid="{7ACCFE6F-BD72-4D73-A366-F550725F8B79}"/>
    <cellStyle name="20% - Accent6 2" xfId="68" xr:uid="{D5D697D7-0C4A-4952-8D1E-796563646A3B}"/>
    <cellStyle name="20% - Accent6 2 2" xfId="358" xr:uid="{6AE796F9-05E8-4CFD-9DBD-9B07570A37B8}"/>
    <cellStyle name="20% - Accent6 20" xfId="331" xr:uid="{F28EDA6E-24BB-4CBB-A4E6-9DC314BEE65D}"/>
    <cellStyle name="20% - Accent6 3" xfId="94" xr:uid="{789D0382-69D0-4965-A640-0B1642FF1168}"/>
    <cellStyle name="20% - Accent6 4" xfId="108" xr:uid="{0ADD7A5B-EB23-4585-8BFF-E01F002BBAC4}"/>
    <cellStyle name="20% - Accent6 5" xfId="122" xr:uid="{F96CDF4A-2579-4DF0-9307-35CAD68123A7}"/>
    <cellStyle name="20% - Accent6 6" xfId="135" xr:uid="{E4788D6E-017B-4F0C-9D9A-B4E152D2C82F}"/>
    <cellStyle name="20% - Accent6 7" xfId="149" xr:uid="{A714FE4E-6E94-4B4C-ABE5-89C823C7B8D9}"/>
    <cellStyle name="20% - Accent6 8" xfId="162" xr:uid="{A6FDC8A4-4E53-40AC-BC19-E29AE161ECAE}"/>
    <cellStyle name="20% - Accent6 9" xfId="176" xr:uid="{F970E9DA-3CD1-4F72-A1FD-37FACDBE0F66}"/>
    <cellStyle name="40% - Accent1" xfId="24" builtinId="31" customBuiltin="1"/>
    <cellStyle name="40% - Accent1 10" xfId="181" xr:uid="{6D05BEC5-0401-4496-A88A-5F0DBE1CA4DB}"/>
    <cellStyle name="40% - Accent1 11" xfId="212" xr:uid="{F0BE3714-FBA6-42D7-8D0F-7DA8007E6836}"/>
    <cellStyle name="40% - Accent1 12" xfId="213" xr:uid="{8C13A33C-9FDE-4835-A7CA-2A0A7971A873}"/>
    <cellStyle name="40% - Accent1 13" xfId="214" xr:uid="{EAA50815-E210-4A5C-8FE3-06594CC01403}"/>
    <cellStyle name="40% - Accent1 14" xfId="238" xr:uid="{3EE42915-0D90-41A9-B241-7F8EC3E4EA0F}"/>
    <cellStyle name="40% - Accent1 15" xfId="252" xr:uid="{A2E89BE7-BA35-472A-B696-1C6C5708B14F}"/>
    <cellStyle name="40% - Accent1 16" xfId="266" xr:uid="{3587F7F3-1634-4525-803A-082A6A7A4F32}"/>
    <cellStyle name="40% - Accent1 17" xfId="280" xr:uid="{53B7C076-BC5F-4FAC-9C00-AE5755F772AC}"/>
    <cellStyle name="40% - Accent1 18" xfId="294" xr:uid="{9318D852-2BFD-4481-BFC0-F010E24769DA}"/>
    <cellStyle name="40% - Accent1 19" xfId="308" xr:uid="{E8431211-6585-4079-8F46-CEF0E5877E22}"/>
    <cellStyle name="40% - Accent1 2" xfId="59" xr:uid="{7AE8E1A2-CE75-4A06-A652-5048DFD855EE}"/>
    <cellStyle name="40% - Accent1 2 2" xfId="359" xr:uid="{A2E7C3A1-8CF1-4D2E-A516-94E65D893C7A}"/>
    <cellStyle name="40% - Accent1 20" xfId="322" xr:uid="{4F6662FC-5681-4FCA-8CBD-6A723ED1DA65}"/>
    <cellStyle name="40% - Accent1 3" xfId="85" xr:uid="{01898E0D-51FC-4C7E-9F43-3C487672F4D2}"/>
    <cellStyle name="40% - Accent1 4" xfId="99" xr:uid="{D33F35DC-8468-4FE9-BD5F-604224A59566}"/>
    <cellStyle name="40% - Accent1 5" xfId="113" xr:uid="{866DF774-8716-4016-88FC-8154A8ABB126}"/>
    <cellStyle name="40% - Accent1 6" xfId="126" xr:uid="{7C777A8D-9FE8-4215-8DB2-E961AE69A195}"/>
    <cellStyle name="40% - Accent1 7" xfId="140" xr:uid="{B2F4A974-4540-446D-B3C5-7AF4EAD7BC64}"/>
    <cellStyle name="40% - Accent1 8" xfId="153" xr:uid="{03206F88-A6E1-49C8-9BF0-B3360F253B74}"/>
    <cellStyle name="40% - Accent1 9" xfId="167" xr:uid="{8EB832BF-6BC9-450B-B86E-1B73D6D1C1AE}"/>
    <cellStyle name="40% - Accent2" xfId="27" builtinId="35" customBuiltin="1"/>
    <cellStyle name="40% - Accent2 10" xfId="183" xr:uid="{084CDE06-5831-4EA6-9953-51844CA7D82E}"/>
    <cellStyle name="40% - Accent2 11" xfId="215" xr:uid="{61CED72D-106B-4BDE-B8F9-E0339A9CD4AB}"/>
    <cellStyle name="40% - Accent2 12" xfId="216" xr:uid="{3D12901B-E3DA-422A-9ED7-B3A824402101}"/>
    <cellStyle name="40% - Accent2 13" xfId="217" xr:uid="{A47C0B26-3299-425F-B0CB-551D024E92EB}"/>
    <cellStyle name="40% - Accent2 14" xfId="240" xr:uid="{DAC1F1CA-69EF-430C-95D8-79D2F20079E0}"/>
    <cellStyle name="40% - Accent2 15" xfId="254" xr:uid="{06B78A1F-19D6-431F-B380-53E31A645638}"/>
    <cellStyle name="40% - Accent2 16" xfId="268" xr:uid="{F25A5B4A-84E3-468B-B920-BE4DEAD2863A}"/>
    <cellStyle name="40% - Accent2 17" xfId="282" xr:uid="{8ECDB469-16F4-4E26-9919-84F722BF4190}"/>
    <cellStyle name="40% - Accent2 18" xfId="296" xr:uid="{986F8188-4FD0-4308-ABF2-02A50212E551}"/>
    <cellStyle name="40% - Accent2 19" xfId="310" xr:uid="{0B058CC5-6171-4C00-A44E-A7DD52BF3AB6}"/>
    <cellStyle name="40% - Accent2 2" xfId="61" xr:uid="{CFE16EDA-2B47-40FF-8A82-7AE896BD2983}"/>
    <cellStyle name="40% - Accent2 2 2" xfId="360" xr:uid="{0A1034B9-7955-45D6-98B2-AA9E5F5F4A73}"/>
    <cellStyle name="40% - Accent2 20" xfId="324" xr:uid="{BD8EDC76-2CFD-4113-8B47-D53E79720FB5}"/>
    <cellStyle name="40% - Accent2 3" xfId="87" xr:uid="{11761020-6C82-496C-B8EF-61BEE9966EB1}"/>
    <cellStyle name="40% - Accent2 4" xfId="101" xr:uid="{6CD34816-797C-456D-9FCD-761D8158C963}"/>
    <cellStyle name="40% - Accent2 5" xfId="115" xr:uid="{320543F5-B2E1-4E06-B4D3-9C183A9AECCC}"/>
    <cellStyle name="40% - Accent2 6" xfId="128" xr:uid="{0BFB871C-240B-4724-B9BF-D888D1E9A837}"/>
    <cellStyle name="40% - Accent2 7" xfId="142" xr:uid="{5E3A3DF7-95B9-49BA-BADE-8BFD954167F0}"/>
    <cellStyle name="40% - Accent2 8" xfId="155" xr:uid="{C1BC4027-D0C2-487B-B563-74133A3F74E5}"/>
    <cellStyle name="40% - Accent2 9" xfId="169" xr:uid="{DCC4E9D0-5B52-43B6-9034-E45FF6836A45}"/>
    <cellStyle name="40% - Accent3" xfId="30" builtinId="39" customBuiltin="1"/>
    <cellStyle name="40% - Accent3 10" xfId="185" xr:uid="{27A91D90-CC4E-47A2-8A21-DEBA2F531853}"/>
    <cellStyle name="40% - Accent3 11" xfId="218" xr:uid="{DD60490D-EAA5-44B7-92E7-AD879D091167}"/>
    <cellStyle name="40% - Accent3 12" xfId="219" xr:uid="{5F005416-2EC2-442A-BD44-042777AD1E85}"/>
    <cellStyle name="40% - Accent3 13" xfId="220" xr:uid="{E764FD50-087F-4BD2-B075-8AF4074993BE}"/>
    <cellStyle name="40% - Accent3 14" xfId="242" xr:uid="{4DDDAF9B-BFB0-448D-9465-D7F05B257D0F}"/>
    <cellStyle name="40% - Accent3 15" xfId="256" xr:uid="{4BBB8DDC-931C-4F66-8821-C57C6AF05F45}"/>
    <cellStyle name="40% - Accent3 16" xfId="270" xr:uid="{AA440720-4356-4ED7-9814-E3C96F27E43A}"/>
    <cellStyle name="40% - Accent3 17" xfId="284" xr:uid="{F217F5AB-D5B4-4B95-8912-6C8734675A14}"/>
    <cellStyle name="40% - Accent3 18" xfId="298" xr:uid="{CB90CE01-ECC8-4D7F-8F6C-0FA6968F692D}"/>
    <cellStyle name="40% - Accent3 19" xfId="312" xr:uid="{1F2CCC3C-867C-4B53-8590-291A6AF2D7C7}"/>
    <cellStyle name="40% - Accent3 2" xfId="63" xr:uid="{7AC74DE6-59CA-44EE-A20D-B82C7BBA583C}"/>
    <cellStyle name="40% - Accent3 2 2" xfId="361" xr:uid="{27D7253E-94BF-4DBF-B7CF-120871A528D7}"/>
    <cellStyle name="40% - Accent3 20" xfId="326" xr:uid="{B21B05B6-76C5-4AE5-BB19-E02CBAE67E4B}"/>
    <cellStyle name="40% - Accent3 3" xfId="89" xr:uid="{9FCA1AD4-9A58-4052-8777-B4CD37099584}"/>
    <cellStyle name="40% - Accent3 4" xfId="103" xr:uid="{F4E8B0F1-10BB-48B0-8FD4-62A0CC63064D}"/>
    <cellStyle name="40% - Accent3 5" xfId="117" xr:uid="{D83BD213-F6B5-442C-A9EF-A5D43A2EE72B}"/>
    <cellStyle name="40% - Accent3 6" xfId="130" xr:uid="{C5D6DB40-5BF1-42B7-BC29-B10B4415508E}"/>
    <cellStyle name="40% - Accent3 7" xfId="144" xr:uid="{76EEB064-ADF1-4950-8DED-1AA8B4E9BD0B}"/>
    <cellStyle name="40% - Accent3 8" xfId="157" xr:uid="{7DB80F9C-4005-4641-A555-6E3210F15246}"/>
    <cellStyle name="40% - Accent3 9" xfId="171" xr:uid="{D3236ED4-7C95-4D44-86BA-2B740C5663BA}"/>
    <cellStyle name="40% - Accent4" xfId="33" builtinId="43" customBuiltin="1"/>
    <cellStyle name="40% - Accent4 10" xfId="187" xr:uid="{DC816A4A-D96C-4FC2-8597-FB4614690A47}"/>
    <cellStyle name="40% - Accent4 11" xfId="221" xr:uid="{1A2B949A-ABF1-4F86-84AF-05C288714FDF}"/>
    <cellStyle name="40% - Accent4 12" xfId="222" xr:uid="{4F4F5F57-4E5D-4CFD-8844-2E9F1862A3A0}"/>
    <cellStyle name="40% - Accent4 13" xfId="223" xr:uid="{91F0B2F9-B2EE-40D2-BB16-D762DD6B0F64}"/>
    <cellStyle name="40% - Accent4 14" xfId="244" xr:uid="{B546FB6A-83E6-4FC7-8089-322F8F2871B5}"/>
    <cellStyle name="40% - Accent4 15" xfId="258" xr:uid="{74FC7C14-198E-413D-A579-C14CFF110156}"/>
    <cellStyle name="40% - Accent4 16" xfId="272" xr:uid="{9891F01A-896B-462E-B1D7-BAB4BDA6A2BA}"/>
    <cellStyle name="40% - Accent4 17" xfId="286" xr:uid="{0761CB17-D0A4-4888-A071-1A7826D0CE26}"/>
    <cellStyle name="40% - Accent4 18" xfId="300" xr:uid="{2E933666-979A-42E7-9EC5-20D2696D8117}"/>
    <cellStyle name="40% - Accent4 19" xfId="314" xr:uid="{32C42C29-50FB-43DF-918B-AC48B7C83CFF}"/>
    <cellStyle name="40% - Accent4 2" xfId="65" xr:uid="{CD01E82F-A693-46BA-B352-687B878A1C9C}"/>
    <cellStyle name="40% - Accent4 2 2" xfId="362" xr:uid="{9DAF6FCB-B6B8-493F-88B5-84E9D29AD778}"/>
    <cellStyle name="40% - Accent4 20" xfId="328" xr:uid="{A95D34EC-F3D5-4F6B-ADAE-F0C7DAB91AAC}"/>
    <cellStyle name="40% - Accent4 3" xfId="91" xr:uid="{2DBE44B8-2499-4EEC-B8DD-5FDF6266AFE8}"/>
    <cellStyle name="40% - Accent4 4" xfId="105" xr:uid="{30AAC2BD-5BB2-4BB7-8F39-3AF979860615}"/>
    <cellStyle name="40% - Accent4 5" xfId="119" xr:uid="{167201A2-8C7F-4A78-863B-E03C4195D9F3}"/>
    <cellStyle name="40% - Accent4 6" xfId="132" xr:uid="{B095041C-3222-4871-BDE0-B982B91B6D6B}"/>
    <cellStyle name="40% - Accent4 7" xfId="146" xr:uid="{14EDC78B-FF32-411D-8804-5B467A849C07}"/>
    <cellStyle name="40% - Accent4 8" xfId="159" xr:uid="{5E919378-1647-46A1-9B0B-D28D04B05B90}"/>
    <cellStyle name="40% - Accent4 9" xfId="173" xr:uid="{FE99F66A-D13D-473C-8C51-B7FD44765A81}"/>
    <cellStyle name="40% - Accent5" xfId="36" builtinId="47" customBuiltin="1"/>
    <cellStyle name="40% - Accent5 10" xfId="189" xr:uid="{6B798D15-B321-4702-9012-28393D4500E4}"/>
    <cellStyle name="40% - Accent5 11" xfId="224" xr:uid="{5C7B711B-AFEE-44C6-826B-2D61F8B8B34D}"/>
    <cellStyle name="40% - Accent5 12" xfId="225" xr:uid="{5EF53AF1-675F-46F3-ABE6-331519CDBC83}"/>
    <cellStyle name="40% - Accent5 13" xfId="226" xr:uid="{7424C580-5B61-41C5-9CA5-942C90C92BB0}"/>
    <cellStyle name="40% - Accent5 14" xfId="246" xr:uid="{D665FA03-837E-41AD-BDE9-4FE57B924D51}"/>
    <cellStyle name="40% - Accent5 15" xfId="260" xr:uid="{5908DBA6-874E-474C-AB78-521DFD1C2CBA}"/>
    <cellStyle name="40% - Accent5 16" xfId="274" xr:uid="{6F5AB4FE-0ADC-49C0-A340-17E40EBE4768}"/>
    <cellStyle name="40% - Accent5 17" xfId="288" xr:uid="{89BFE4E1-E891-4078-994A-00CDF2FF3758}"/>
    <cellStyle name="40% - Accent5 18" xfId="302" xr:uid="{E1C56033-308E-42C5-B16A-B5F4323FB396}"/>
    <cellStyle name="40% - Accent5 19" xfId="316" xr:uid="{554427FB-B1F6-4E47-B890-155E7A676A31}"/>
    <cellStyle name="40% - Accent5 2" xfId="67" xr:uid="{9BAC9D3C-50B1-4211-B784-3F5447600943}"/>
    <cellStyle name="40% - Accent5 2 2" xfId="363" xr:uid="{14E7B19E-C0F8-4486-B870-81FCF37217F5}"/>
    <cellStyle name="40% - Accent5 20" xfId="330" xr:uid="{873CB966-ACA3-4828-9331-3F8E497BB4A3}"/>
    <cellStyle name="40% - Accent5 3" xfId="93" xr:uid="{DF131EA1-34B5-4D97-8CA3-FB076EB139A8}"/>
    <cellStyle name="40% - Accent5 4" xfId="107" xr:uid="{ACC2AA23-970B-4985-9CB9-9568C04CA28D}"/>
    <cellStyle name="40% - Accent5 5" xfId="121" xr:uid="{5474E2C6-DF73-452D-9819-4676D4BE0E5B}"/>
    <cellStyle name="40% - Accent5 6" xfId="134" xr:uid="{F66DB66A-D9F5-4C4C-A8ED-FF6AEF685F24}"/>
    <cellStyle name="40% - Accent5 7" xfId="148" xr:uid="{34761088-C532-4334-A698-5B19BC35A2A0}"/>
    <cellStyle name="40% - Accent5 8" xfId="161" xr:uid="{DD35EA72-13A2-4572-8A1B-4DD90FB4E889}"/>
    <cellStyle name="40% - Accent5 9" xfId="175" xr:uid="{CEA868BD-AC08-4813-8F21-C9817682AE10}"/>
    <cellStyle name="40% - Accent6" xfId="39" builtinId="51" customBuiltin="1"/>
    <cellStyle name="40% - Accent6 10" xfId="191" xr:uid="{2DBF54AD-A8A8-4611-8871-09B2B2B7DD83}"/>
    <cellStyle name="40% - Accent6 11" xfId="227" xr:uid="{C22A65CE-FBEC-4708-A778-6D4F193CEC5B}"/>
    <cellStyle name="40% - Accent6 12" xfId="228" xr:uid="{021B5D1C-1FC1-433C-A0CC-5F723777C98A}"/>
    <cellStyle name="40% - Accent6 13" xfId="229" xr:uid="{D00E8AE0-E83E-42A8-AF07-5CD3742F2BD2}"/>
    <cellStyle name="40% - Accent6 14" xfId="248" xr:uid="{A42FB3F4-05C6-4ADA-AD91-28963FD28C65}"/>
    <cellStyle name="40% - Accent6 15" xfId="262" xr:uid="{C8C9A459-740E-439A-B7A3-ED6AFAC88F7D}"/>
    <cellStyle name="40% - Accent6 16" xfId="276" xr:uid="{747E108A-EAD3-4C96-B497-570094ADF817}"/>
    <cellStyle name="40% - Accent6 17" xfId="290" xr:uid="{22AB832F-E6D9-43B1-9125-0016AEF72088}"/>
    <cellStyle name="40% - Accent6 18" xfId="304" xr:uid="{D0F53DBF-2192-4CEA-9273-4BC5C4860D38}"/>
    <cellStyle name="40% - Accent6 19" xfId="318" xr:uid="{1EA607A2-BFD7-4D84-8374-7B68183A4FB2}"/>
    <cellStyle name="40% - Accent6 2" xfId="69" xr:uid="{A4D1FACF-57C2-49A5-A16D-1B925F281AE2}"/>
    <cellStyle name="40% - Accent6 2 2" xfId="364" xr:uid="{E7615841-83A8-4ABB-9D18-830877106CC0}"/>
    <cellStyle name="40% - Accent6 20" xfId="332" xr:uid="{33803F1F-8101-43EE-8507-2FD6A3CBF8E3}"/>
    <cellStyle name="40% - Accent6 3" xfId="95" xr:uid="{D180528C-A3D7-4185-A632-843630FC7CDC}"/>
    <cellStyle name="40% - Accent6 4" xfId="109" xr:uid="{368B673B-BF33-42A3-A45B-2B11B6E309DE}"/>
    <cellStyle name="40% - Accent6 5" xfId="123" xr:uid="{AC59AABE-DD28-44B1-8158-D7D5958E0209}"/>
    <cellStyle name="40% - Accent6 6" xfId="136" xr:uid="{2691CEED-8293-4B94-8AB4-9CDE5211C2E6}"/>
    <cellStyle name="40% - Accent6 7" xfId="150" xr:uid="{B67D9D2F-9FA9-4F49-A5D8-884BE5F1D3EF}"/>
    <cellStyle name="40% - Accent6 8" xfId="163" xr:uid="{669B3F47-C456-41D3-BE30-CDF309D802DB}"/>
    <cellStyle name="40% - Accent6 9" xfId="177" xr:uid="{3CC19CE6-7B17-40F4-AF41-5D11B69B5A62}"/>
    <cellStyle name="60% - Accent1 2" xfId="44" xr:uid="{95C12855-8D6F-4D32-8E1D-7A1074D07252}"/>
    <cellStyle name="60% - Accent2 2" xfId="45" xr:uid="{A9F34630-7A06-4938-9BD3-7730F502CC4A}"/>
    <cellStyle name="60% - Accent3 2" xfId="46" xr:uid="{24062007-41DA-4590-BD7F-A593BB46374D}"/>
    <cellStyle name="60% - Accent4 2" xfId="47" xr:uid="{C239CC23-4D18-42B7-A6E0-83ED201952E5}"/>
    <cellStyle name="60% - Accent5 2" xfId="48" xr:uid="{5301A293-9DD9-4925-9012-495538AB7F06}"/>
    <cellStyle name="60% - Accent6 2" xfId="49" xr:uid="{43E886C2-031D-4A58-955A-7BB98C9C36AF}"/>
    <cellStyle name="Accent1" xfId="22" builtinId="29" customBuiltin="1"/>
    <cellStyle name="Accent2" xfId="25" builtinId="33" customBuiltin="1"/>
    <cellStyle name="Accent3" xfId="28" builtinId="37" customBuiltin="1"/>
    <cellStyle name="Accent4" xfId="31" builtinId="41" customBuiltin="1"/>
    <cellStyle name="Accent5" xfId="34" builtinId="45" customBuiltin="1"/>
    <cellStyle name="Accent6" xfId="37" builtinId="49" customBuiltin="1"/>
    <cellStyle name="Bad" xfId="12" builtinId="27" customBuiltin="1"/>
    <cellStyle name="Calculation" xfId="15" builtinId="22" customBuiltin="1"/>
    <cellStyle name="Check Cell" xfId="17" builtinId="23" customBuiltin="1"/>
    <cellStyle name="Comma" xfId="1" builtinId="3"/>
    <cellStyle name="Comma 2" xfId="339" xr:uid="{D1CFCB70-26CB-4F66-8F62-371FE83561E5}"/>
    <cellStyle name="Comma 2 2" xfId="416" xr:uid="{3B2AA3FD-995D-4544-B869-48722932F50B}"/>
    <cellStyle name="Comma 3" xfId="344" xr:uid="{F61087D4-E9E8-46BD-A41C-1FA02FE12239}"/>
    <cellStyle name="Comma 3 2" xfId="417" xr:uid="{3C390E2D-C530-4308-913F-538DE6AF556F}"/>
    <cellStyle name="Comma 4" xfId="350" xr:uid="{5D922DC5-6E3D-45A5-AF5E-7D255C6B1E49}"/>
    <cellStyle name="Comma 4 2" xfId="365" xr:uid="{FEE4032E-5EC6-40C8-9715-E9D845E9F496}"/>
    <cellStyle name="Comma 4 2 2" xfId="419" xr:uid="{3BFD49E2-A49D-4468-AA6B-6EF9F3FEEEAD}"/>
    <cellStyle name="Comma 4 2 3" xfId="422" xr:uid="{48D99CC4-415A-4403-A575-594D84F17624}"/>
    <cellStyle name="Comma 4 3" xfId="418" xr:uid="{2EAC6AA4-0350-4F71-859B-4A7958A17C2F}"/>
    <cellStyle name="Comma 4 4" xfId="421" xr:uid="{21FB080A-B4CD-41FE-828E-A11053C2B308}"/>
    <cellStyle name="Comma 5" xfId="334" xr:uid="{8D61DECF-3F5F-4F71-9AF5-340CE7C775EA}"/>
    <cellStyle name="Comma 5 2" xfId="415" xr:uid="{73027987-5A56-450F-8596-1A628A406AB2}"/>
    <cellStyle name="Comma 6" xfId="413" xr:uid="{481A144B-00F7-4615-844B-2C6C52BB47DC}"/>
    <cellStyle name="Comma 7" xfId="6" xr:uid="{2BAA6A65-36FC-4FF2-84A9-D7CAC4D4D54E}"/>
    <cellStyle name="Comma 7 2" xfId="414" xr:uid="{5769A2A9-4794-47B1-B98F-B5D75867F23F}"/>
    <cellStyle name="Comma 8" xfId="420" xr:uid="{CDCB5E62-883C-46B3-99B5-21703F786A9E}"/>
    <cellStyle name="Comma 9" xfId="423" xr:uid="{F617F9C1-6985-4DFD-A3D8-1505A1848113}"/>
    <cellStyle name="Currency" xfId="2" builtinId="4"/>
    <cellStyle name="Explanatory Text" xfId="20"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5" builtinId="8"/>
    <cellStyle name="Hyperlink 2" xfId="341" xr:uid="{22C210AF-34E5-4DEE-88FA-B86E52395188}"/>
    <cellStyle name="Hyperlink 3" xfId="337" xr:uid="{72829079-4D99-4CAF-AFE8-425A2623BC20}"/>
    <cellStyle name="Hyperlink 4" xfId="346" xr:uid="{0C1E1E22-38E4-4ED7-8641-1779D268C758}"/>
    <cellStyle name="Hyperlink 5" xfId="351" xr:uid="{A9C24B1A-72E3-444D-B6D9-14F07218C697}"/>
    <cellStyle name="Input" xfId="13" builtinId="20" customBuiltin="1"/>
    <cellStyle name="Linked Cell" xfId="16" builtinId="24" customBuiltin="1"/>
    <cellStyle name="Milliers 2" xfId="41" xr:uid="{961F4D46-E1A7-463D-B0AD-4507F2F1D63D}"/>
    <cellStyle name="Milliers 3" xfId="40" xr:uid="{C2C25C38-AB1B-43B0-A834-C1DE94C1CD0B}"/>
    <cellStyle name="Neutral 2" xfId="43" xr:uid="{60292EFC-1586-4867-8139-B80C90CBF74B}"/>
    <cellStyle name="Normal" xfId="0" builtinId="0"/>
    <cellStyle name="Normal 10" xfId="110" xr:uid="{D5F9D9E3-04CC-44D3-9311-F92816D82818}"/>
    <cellStyle name="Normal 10 2" xfId="366" xr:uid="{3EF314BD-1C64-4D4B-AB5D-13D2F9A87577}"/>
    <cellStyle name="Normal 11" xfId="4" xr:uid="{C49D25F5-DEE5-41AA-869A-082524B9E9E4}"/>
    <cellStyle name="Normal 11 2" xfId="367" xr:uid="{EDE8371A-27A1-4696-B891-8E6140F6D7ED}"/>
    <cellStyle name="Normal 11 2 2" xfId="368" xr:uid="{4282F1EC-4302-44E4-9B58-20A3BADBC737}"/>
    <cellStyle name="Normal 11 2 3" xfId="369" xr:uid="{3B0DCC99-104A-4D61-9CD9-8ACB41C30758}"/>
    <cellStyle name="Normal 11 3" xfId="370" xr:uid="{199479B4-FBC7-481D-A234-10AA7B33DEDB}"/>
    <cellStyle name="Normal 11 4" xfId="395" xr:uid="{E70D31F9-4D67-4D25-A2BE-0B744A36373A}"/>
    <cellStyle name="Normal 12" xfId="137" xr:uid="{3875650B-F411-4A91-9F85-5AC782E8E2A7}"/>
    <cellStyle name="Normal 12 2" xfId="371" xr:uid="{B2C715CB-EB72-49D0-9694-91B1FC08425F}"/>
    <cellStyle name="Normal 13" xfId="50" xr:uid="{0577200B-A434-43AF-97B5-82A0249BAC88}"/>
    <cellStyle name="Normal 13 2" xfId="51" xr:uid="{2BC08053-B06A-48CD-9CE6-9FA5835C6221}"/>
    <cellStyle name="Normal 13 2 2" xfId="372" xr:uid="{6957E4B4-8725-4D20-8BE2-CCFBC1CF59A5}"/>
    <cellStyle name="Normal 13 3" xfId="373" xr:uid="{DD508750-FC70-4DAE-BE67-AB4CB0C03FA0}"/>
    <cellStyle name="Normal 14" xfId="164" xr:uid="{F956A773-4811-43D4-B567-3DDC282AD17A}"/>
    <cellStyle name="Normal 14 2" xfId="374" xr:uid="{36E80B65-C2BB-463A-92E5-9B61BF974FF8}"/>
    <cellStyle name="Normal 15" xfId="178" xr:uid="{C89514A6-BD86-47E7-963F-2E06843C8026}"/>
    <cellStyle name="Normal 15 2" xfId="352" xr:uid="{B7B2BAD4-F735-4A1C-86C0-A2C60D943432}"/>
    <cellStyle name="Normal 16" xfId="230" xr:uid="{4484C708-BA95-4D88-90FF-40A32AF9E298}"/>
    <cellStyle name="Normal 16 2" xfId="375" xr:uid="{C85DC33D-A994-4F93-B67B-2AC0E46E484B}"/>
    <cellStyle name="Normal 17" xfId="231" xr:uid="{74FA7956-D97B-4D91-B5FC-3F0366DE3AB1}"/>
    <cellStyle name="Normal 17 2" xfId="376" xr:uid="{9B2460DB-AC8E-4A89-A026-0276D63E1A06}"/>
    <cellStyle name="Normal 18" xfId="192" xr:uid="{5D79E546-3A88-4870-B4DC-C41E8137E847}"/>
    <cellStyle name="Normal 18 2" xfId="377" xr:uid="{9281E895-22B8-40F6-A187-61CED5F8E2F6}"/>
    <cellStyle name="Normal 19" xfId="235" xr:uid="{193686B2-E5DC-438B-A094-071676B1564B}"/>
    <cellStyle name="Normal 19 2" xfId="378" xr:uid="{CF4111A5-B63F-477B-A75F-7F6C71230B95}"/>
    <cellStyle name="Normal 19 3" xfId="379" xr:uid="{2C651F94-C2CE-44BA-9411-DEBC2353CF6B}"/>
    <cellStyle name="Normal 19 4" xfId="394" xr:uid="{B9C6826B-AB8A-4246-BDAD-2CE2B8DB26BD}"/>
    <cellStyle name="Normal 2" xfId="53" xr:uid="{ED2EC126-1303-43CB-8612-8408EE86D158}"/>
    <cellStyle name="Normal 2 2" xfId="54" xr:uid="{A558FB50-CE4E-4F7E-B8A9-7E1B99F70468}"/>
    <cellStyle name="Normal 2 3" xfId="80" xr:uid="{83D1689F-C6D2-4C49-9F20-7BB1B2AF2D55}"/>
    <cellStyle name="Normal 2 4" xfId="335" xr:uid="{D93101D9-A096-40E8-B717-7D87C435F87F}"/>
    <cellStyle name="Normal 20" xfId="249" xr:uid="{BDB824C3-4977-4799-8F08-C0B136C7780B}"/>
    <cellStyle name="Normal 20 2" xfId="391" xr:uid="{A0FAAA73-9866-4266-9756-A9E65E9C31AF}"/>
    <cellStyle name="Normal 21" xfId="263" xr:uid="{94BB8638-7611-43DB-B21F-EEC26303B01A}"/>
    <cellStyle name="Normal 22" xfId="277" xr:uid="{0829CC33-24F1-493F-9972-39627BDDF437}"/>
    <cellStyle name="Normal 23" xfId="291" xr:uid="{7C524CC4-5458-44C8-B312-3B315474F929}"/>
    <cellStyle name="Normal 24" xfId="305" xr:uid="{F69FE007-149F-49AA-9C25-98E37B98F712}"/>
    <cellStyle name="Normal 25" xfId="319" xr:uid="{11CB01BF-3CE3-442B-9B9E-A27F27A5AB8E}"/>
    <cellStyle name="Normal 26" xfId="52" xr:uid="{D900912D-AEB2-49CE-BEA6-EEBCBCBCB630}"/>
    <cellStyle name="Normal 27" xfId="333" xr:uid="{C75C8218-FB36-43DE-AC25-B7F0CF39C9AA}"/>
    <cellStyle name="Normal 27 2" xfId="405" xr:uid="{BD33CA1E-800D-463F-A46C-AB9FF97B7234}"/>
    <cellStyle name="Normal 28" xfId="390" xr:uid="{34C0892A-2347-43A4-87BC-7798E60F6D0E}"/>
    <cellStyle name="Normal 28 2" xfId="406" xr:uid="{BA3E81D4-17E8-4E3D-9E26-2D0ED4EB158F}"/>
    <cellStyle name="Normal 29" xfId="392" xr:uid="{2A499643-3508-4520-A62D-A15E63A98451}"/>
    <cellStyle name="Normal 29 2" xfId="407" xr:uid="{664F1A4C-2CC6-43D8-8845-0E1725E0AACD}"/>
    <cellStyle name="Normal 3" xfId="55" xr:uid="{5C5DEAE1-FCFB-447D-B580-BDACA5B20249}"/>
    <cellStyle name="Normal 3 2" xfId="340" xr:uid="{84ECCF63-1B55-40F4-A5FA-1ECE27A6B4DB}"/>
    <cellStyle name="Normal 3 2 2" xfId="347" xr:uid="{24FC99B4-9E01-4616-83FD-092396214133}"/>
    <cellStyle name="Normal 3 2 2 2" xfId="380" xr:uid="{3999185D-08F6-4780-98DE-28AEE684A579}"/>
    <cellStyle name="Normal 3 2 3" xfId="381" xr:uid="{F63FC0ED-0A26-46DC-8A50-EAE8C66749C1}"/>
    <cellStyle name="Normal 3 3" xfId="345" xr:uid="{6F1A92E9-401A-4838-A8DE-8D0B6854E9B0}"/>
    <cellStyle name="Normal 3 3 2" xfId="382" xr:uid="{4BCEE66D-2100-4EBF-BA0D-7FE4C6440523}"/>
    <cellStyle name="Normal 3 4" xfId="336" xr:uid="{51A97C3E-6141-4B4F-8F0A-68498E052A80}"/>
    <cellStyle name="Normal 3 5" xfId="401" xr:uid="{5431BF55-A387-4BA2-8D6B-9099477C023B}"/>
    <cellStyle name="Normal 30" xfId="393" xr:uid="{4B45D371-A461-4624-BC8B-E8827A538DB4}"/>
    <cellStyle name="Normal 30 2" xfId="408" xr:uid="{F006B6DD-DB58-4A73-A585-1AA0D506FDE7}"/>
    <cellStyle name="Normal 31" xfId="396" xr:uid="{F4CDACC7-71CC-4DC5-A7CD-BA12B9AA168F}"/>
    <cellStyle name="Normal 31 2" xfId="397" xr:uid="{5F5459FD-C030-4F7F-B93C-1DD78514664B}"/>
    <cellStyle name="Normal 32" xfId="398" xr:uid="{E18E93D5-6681-491F-9744-D530CCD85D93}"/>
    <cellStyle name="Normal 32 2" xfId="409" xr:uid="{FAFE5DD0-561F-437F-92E0-BA6147DAEC76}"/>
    <cellStyle name="Normal 33" xfId="399" xr:uid="{F27BF3CB-E078-4472-8C55-8FE0F40B2E0E}"/>
    <cellStyle name="Normal 33 2" xfId="410" xr:uid="{A40C8498-FEDD-4F3A-AD63-576710CDA68B}"/>
    <cellStyle name="Normal 34" xfId="400" xr:uid="{A02FB7C2-A8A9-45F8-A7F1-484AAB8A1F12}"/>
    <cellStyle name="Normal 34 2" xfId="411" xr:uid="{A4D60DB9-FE2F-46DE-87D0-9C08FDB32E48}"/>
    <cellStyle name="Normal 35" xfId="412" xr:uid="{1A4717DB-853F-4439-A790-ED1117EEFD2B}"/>
    <cellStyle name="Normal 4" xfId="56" xr:uid="{D258ACD6-5770-46CB-AB99-BEB2E32A6747}"/>
    <cellStyle name="Normal 4 2" xfId="338" xr:uid="{3DB94F97-0546-492D-9042-65CE33223134}"/>
    <cellStyle name="Normal 5" xfId="70" xr:uid="{A9AC64CE-8EC5-4FBA-A84D-5798250159D0}"/>
    <cellStyle name="Normal 5 2" xfId="78" xr:uid="{F0AC2448-B4C1-4BD1-AE2F-A639038283B1}"/>
    <cellStyle name="Normal 5 2 2" xfId="383" xr:uid="{2E099933-4E66-486B-914D-F369B6D0C473}"/>
    <cellStyle name="Normal 5 3" xfId="193" xr:uid="{E8F3FF26-268E-4BB7-8A7B-88331C660AFE}"/>
    <cellStyle name="Normal 6" xfId="73" xr:uid="{D246538B-6795-48ED-A128-822223C8975D}"/>
    <cellStyle name="Normal 6 2" xfId="74" xr:uid="{4F634060-0362-4648-ACCF-3AFE7FEFFB88}"/>
    <cellStyle name="Normal 6 2 2" xfId="76" xr:uid="{44712551-9F1B-4BE1-9C44-B9E643851B2F}"/>
    <cellStyle name="Normal 6 2 2 2" xfId="404" xr:uid="{E6F4B5EF-735A-49DC-9A22-358B20AC03BC}"/>
    <cellStyle name="Normal 6 2 3" xfId="403" xr:uid="{6422B66A-CBC3-44B7-AEA9-7CA2DEFFB08B}"/>
    <cellStyle name="Normal 6 3" xfId="75" xr:uid="{63A8E469-6F28-46C5-BB86-ADCF7EAB559C}"/>
    <cellStyle name="Normal 6 3 2" xfId="81" xr:uid="{75DFC07C-D8BE-4C21-BE01-4162ADC82F7D}"/>
    <cellStyle name="Normal 6 4" xfId="79" xr:uid="{1547F5DA-5C8E-4CC8-8B06-AAC979491B63}"/>
    <cellStyle name="Normal 6 5" xfId="343" xr:uid="{32282379-35B8-406E-BB1D-8D74EF3A9C7D}"/>
    <cellStyle name="Normal 7" xfId="77" xr:uid="{A7B075A0-BD81-47A9-8234-1E145F88C5E4}"/>
    <cellStyle name="Normal 7 2" xfId="342" xr:uid="{48023F0A-F8DA-4861-964A-7A0FDE103C11}"/>
    <cellStyle name="Normal 8" xfId="82" xr:uid="{71A74F77-AA25-4A7D-AB99-639601A03785}"/>
    <cellStyle name="Normal 8 2" xfId="384" xr:uid="{D0ABC00B-EDFB-4A5B-B675-5685C009CD97}"/>
    <cellStyle name="Normal 9" xfId="96" xr:uid="{2E0271D7-5938-40DA-B68D-274536EF75AE}"/>
    <cellStyle name="Normal 9 2" xfId="385" xr:uid="{26F71E70-412C-414C-976F-6DB9AA89E174}"/>
    <cellStyle name="Note" xfId="19" builtinId="10" customBuiltin="1"/>
    <cellStyle name="Note 10" xfId="179" xr:uid="{F23757BB-CD52-42EC-88F2-C63C751E983D}"/>
    <cellStyle name="Note 11" xfId="232" xr:uid="{8561E6DB-8604-4051-8B89-26624FE56B9F}"/>
    <cellStyle name="Note 12" xfId="233" xr:uid="{73DC34B4-E209-4C1D-B564-48F46F8F8465}"/>
    <cellStyle name="Note 13" xfId="234" xr:uid="{77F3C0DE-6615-4033-B32F-4C39C5B18B7A}"/>
    <cellStyle name="Note 14" xfId="236" xr:uid="{F4EF5D74-77BB-4F93-978A-09ADC3298936}"/>
    <cellStyle name="Note 15" xfId="250" xr:uid="{720D1357-CDD5-4703-B6FC-86D8AE3BDCC0}"/>
    <cellStyle name="Note 16" xfId="264" xr:uid="{874943CC-20AD-4716-9590-DBE8FF19B5C1}"/>
    <cellStyle name="Note 17" xfId="278" xr:uid="{CA75BA0F-BC16-45E2-9CD7-1DABA40B64F3}"/>
    <cellStyle name="Note 18" xfId="292" xr:uid="{035FA1BE-C92D-4F00-94A3-49363791C8EF}"/>
    <cellStyle name="Note 19" xfId="306" xr:uid="{B348414B-49AA-4CA0-981F-70A6C086826C}"/>
    <cellStyle name="Note 2" xfId="57" xr:uid="{B9C64B6E-69DA-4A0E-AD59-8E0716D215E3}"/>
    <cellStyle name="Note 2 2" xfId="386" xr:uid="{87CF1191-5CEA-4B36-9E2A-DC9FEFC3879A}"/>
    <cellStyle name="Note 20" xfId="320" xr:uid="{40D8D358-1BD9-4463-8C21-B02B6172C677}"/>
    <cellStyle name="Note 3" xfId="83" xr:uid="{175147E9-9DDD-4776-BA9F-BDD02B83AC70}"/>
    <cellStyle name="Note 3 2" xfId="387" xr:uid="{3D83ED1A-F7A3-4FBE-9E91-7E974C89EE69}"/>
    <cellStyle name="Note 4" xfId="97" xr:uid="{CEFF3683-79B8-44E5-A984-1AA14D74FDBE}"/>
    <cellStyle name="Note 5" xfId="111" xr:uid="{0B8CCD8A-227C-4A0B-AA66-C5C6C36FB899}"/>
    <cellStyle name="Note 6" xfId="124" xr:uid="{AB55609E-08D1-4FC4-9DFC-24692D7E332E}"/>
    <cellStyle name="Note 7" xfId="138" xr:uid="{A2F94FB7-5C4A-42EE-93B6-517E2648CD3A}"/>
    <cellStyle name="Note 8" xfId="151" xr:uid="{85C42D2F-CA2D-4F8D-8073-0D12EC7C5D09}"/>
    <cellStyle name="Note 9" xfId="165" xr:uid="{8BFEC974-E0FA-45D7-9012-013A046339EC}"/>
    <cellStyle name="Output" xfId="14" builtinId="21" customBuiltin="1"/>
    <cellStyle name="Percent" xfId="3" builtinId="5"/>
    <cellStyle name="Percent 2" xfId="71" xr:uid="{1ED2BBAC-93B1-4EF3-A095-E0F9D3CD678D}"/>
    <cellStyle name="Percent 2 2" xfId="348" xr:uid="{6D27F975-08B3-4CC2-83BA-734CC2AC313B}"/>
    <cellStyle name="Percent 2 3" xfId="402" xr:uid="{E827E84F-1D89-4D8B-BF03-B89517157A65}"/>
    <cellStyle name="Percent 3" xfId="72" xr:uid="{56FC4FE2-1A28-4C53-8949-96A9D848B92B}"/>
    <cellStyle name="Percent 3 2" xfId="349" xr:uid="{341812A1-3DE6-4CE3-8BEF-36E6D31757CD}"/>
    <cellStyle name="Percent 4" xfId="388" xr:uid="{78372F83-7BA6-4AC4-8ADB-735449B38E89}"/>
    <cellStyle name="Percent 4 2" xfId="389" xr:uid="{5B2956EE-F5A6-4509-A00D-040A34166BC0}"/>
    <cellStyle name="Title 2" xfId="42" xr:uid="{8902D4D2-7554-4E66-9E8F-B663423107A1}"/>
    <cellStyle name="Total" xfId="21" builtinId="25" customBuiltin="1"/>
    <cellStyle name="Warning Text" xfId="18" builtinId="11" customBuiltin="1"/>
  </cellStyles>
  <dxfs count="10">
    <dxf>
      <fill>
        <patternFill>
          <bgColor theme="0"/>
        </patternFill>
      </fill>
    </dxf>
    <dxf>
      <fill>
        <patternFill>
          <bgColor theme="0"/>
        </patternFill>
      </fill>
    </dxf>
    <dxf>
      <font>
        <strike val="0"/>
        <outline val="0"/>
        <shadow val="0"/>
        <u val="none"/>
        <vertAlign val="baseline"/>
        <sz val="11"/>
        <color rgb="FFFF0000"/>
        <name val="Calibri"/>
        <family val="2"/>
        <scheme val="minor"/>
      </font>
      <fill>
        <patternFill>
          <fgColor indexed="64"/>
          <bgColor rgb="FFFFFF00"/>
        </patternFill>
      </fill>
      <alignment horizontal="general" vertical="center" textRotation="0" wrapText="1" indent="0" justifyLastLine="0" shrinkToFit="0" readingOrder="0"/>
      <protection locked="1" hidden="1"/>
    </dxf>
    <dxf>
      <font>
        <strike val="0"/>
        <outline val="0"/>
        <shadow val="0"/>
        <vertAlign val="baseline"/>
        <sz val="11"/>
        <color rgb="FF000000"/>
        <name val="Calibri"/>
        <family val="2"/>
        <scheme val="minor"/>
      </font>
      <alignment horizontal="left" vertical="center" textRotation="0" wrapText="1" indent="0" justifyLastLine="0" shrinkToFit="0" readingOrder="0"/>
      <protection locked="1" hidden="1"/>
    </dxf>
    <dxf>
      <font>
        <strike val="0"/>
        <outline val="0"/>
        <shadow val="0"/>
        <vertAlign val="baseline"/>
        <sz val="11"/>
        <color rgb="FF000000"/>
        <name val="Calibri"/>
        <family val="2"/>
        <scheme val="minor"/>
      </font>
      <alignment horizontal="left" vertical="center" textRotation="0" wrapText="1" indent="0" justifyLastLine="0" shrinkToFit="0" readingOrder="0"/>
      <protection locked="1" hidden="1"/>
    </dxf>
    <dxf>
      <font>
        <strike val="0"/>
        <outline val="0"/>
        <shadow val="0"/>
        <vertAlign val="baseline"/>
        <sz val="11"/>
        <color rgb="FF000000"/>
        <name val="Calibri"/>
        <family val="2"/>
        <scheme val="minor"/>
      </font>
      <alignment horizontal="left" vertical="center" textRotation="0" wrapText="1" indent="0" justifyLastLine="0" shrinkToFit="0" readingOrder="0"/>
    </dxf>
    <dxf>
      <font>
        <strike val="0"/>
        <outline val="0"/>
        <shadow val="0"/>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protection locked="1" hidden="1"/>
    </dxf>
    <dxf>
      <font>
        <strike val="0"/>
        <outline val="0"/>
        <shadow val="0"/>
        <vertAlign val="baseline"/>
        <sz val="11"/>
        <color rgb="FF000000"/>
        <name val="Calibri"/>
        <family val="2"/>
        <scheme val="minor"/>
      </font>
      <alignment horizontal="left" vertical="center" textRotation="0" wrapText="1" indent="0" justifyLastLine="0" shrinkToFit="0" readingOrder="0"/>
      <protection locked="1" hidden="1"/>
    </dxf>
    <dxf>
      <font>
        <strike val="0"/>
        <outline val="0"/>
        <shadow val="0"/>
        <vertAlign val="baseline"/>
        <sz val="11"/>
        <color rgb="FF000000"/>
        <name val="Calibri"/>
        <family val="2"/>
        <scheme val="minor"/>
      </font>
      <numFmt numFmtId="0" formatCode="General"/>
      <alignment horizontal="left" vertical="center" textRotation="0" wrapText="1" indent="0" justifyLastLine="0" shrinkToFit="0" readingOrder="0"/>
      <protection locked="1" hidden="1"/>
    </dxf>
    <dxf>
      <font>
        <strike val="0"/>
        <outline val="0"/>
        <shadow val="0"/>
        <vertAlign val="baseline"/>
        <sz val="11"/>
        <color rgb="FF000000"/>
        <name val="Calibri"/>
        <family val="2"/>
        <scheme val="minor"/>
      </font>
      <alignment horizontal="left" vertical="center" textRotation="0" wrapText="1" indent="0" justifyLastLine="0" shrinkToFit="0" readingOrder="0"/>
      <protection locked="1" hidden="1"/>
    </dxf>
  </dxfs>
  <tableStyles count="0" defaultTableStyle="TableStyleMedium2" defaultPivotStyle="PivotStyleLight16"/>
  <colors>
    <mruColors>
      <color rgb="FFFACC1D"/>
      <color rgb="FFA61631"/>
      <color rgb="FFE22145"/>
      <color rgb="FFF9D3DA"/>
      <color rgb="FFAD8903"/>
      <color rgb="FFCCA104"/>
      <color rgb="FFFEF5D2"/>
      <color rgb="FF000000"/>
      <color rgb="FF145FAE"/>
      <color rgb="FFEF63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ocumenttasks/documenttask1.xml><?xml version="1.0" encoding="utf-8"?>
<Tasks xmlns="http://schemas.microsoft.com/office/tasks/2019/documenttasks">
  <Task id="{3DC1B0AE-7980-47C0-9A78-32616F65C8E6}">
    <Anchor>
      <Comment id="{3B77B146-C78B-4630-BB56-749D49469A02}"/>
    </Anchor>
    <History>
      <Event time="2024-02-23T11:01:45.70" id="{741E9C37-B373-4F55-9BBB-C822A8E341D6}">
        <Attribution userId="S::alex.buck@endeavourmining.com::a1683f00-8aae-4904-a1fa-9653e4928658" userName="Alex Buck" userProvider="AD"/>
        <Anchor>
          <Comment id="{3B77B146-C78B-4630-BB56-749D49469A02}"/>
        </Anchor>
        <Create/>
      </Event>
      <Event time="2024-02-23T11:01:45.70" id="{5CF56C91-F79C-4881-93C8-139E31175348}">
        <Attribution userId="S::alex.buck@endeavourmining.com::a1683f00-8aae-4904-a1fa-9653e4928658" userName="Alex Buck" userProvider="AD"/>
        <Anchor>
          <Comment id="{3B77B146-C78B-4630-BB56-749D49469A02}"/>
        </Anchor>
        <Assign userId="S::naila.idani@endeavourmining.com::ec857ba1-b5da-4248-80bf-14668e209da3" userName="Naila IDANI" userProvider="AD"/>
      </Event>
      <Event time="2024-02-23T11:01:45.70" id="{49042F26-866B-44B0-90AF-2CC5ADB307F9}">
        <Attribution userId="S::alex.buck@endeavourmining.com::a1683f00-8aae-4904-a1fa-9653e4928658" userName="Alex Buck" userProvider="AD"/>
        <Anchor>
          <Comment id="{3B77B146-C78B-4630-BB56-749D49469A02}"/>
        </Anchor>
        <SetTitle title="@Naila IDANI please update the photo - speak to @Laura Brangwin "/>
      </Event>
    </History>
  </Task>
</Tasks>
</file>

<file path=xl/documenttasks/documenttask2.xml><?xml version="1.0" encoding="utf-8"?>
<Tasks xmlns="http://schemas.microsoft.com/office/tasks/2019/documenttasks">
  <Task id="{8238723B-C61F-4D05-875A-26C9623F908E}">
    <Anchor>
      <Comment id="{DBAD4112-0269-47A4-86E6-B76998AA934D}"/>
    </Anchor>
    <History>
      <Event time="2024-03-05T07:50:04.36" id="{F3505B65-20D0-4618-93F9-8F61BA46CF19}">
        <Attribution userId="S::alex.buck@endeavourmining.com::a1683f00-8aae-4904-a1fa-9653e4928658" userName="Alex Buck" userProvider="AD"/>
        <Anchor>
          <Comment id="{DBAD4112-0269-47A4-86E6-B76998AA934D}"/>
        </Anchor>
        <Create/>
      </Event>
      <Event time="2024-03-05T07:50:04.36" id="{AB7B09DB-5203-45F2-B9AB-C8C231F21D67}">
        <Attribution userId="S::alex.buck@endeavourmining.com::a1683f00-8aae-4904-a1fa-9653e4928658" userName="Alex Buck" userProvider="AD"/>
        <Anchor>
          <Comment id="{DBAD4112-0269-47A4-86E6-B76998AA934D}"/>
        </Anchor>
        <Assign userId="S::zackaria.sawadogo@endeavourmining.com::57aa9c43-bf64-4cd2-9f90-fc0fcfb2d95b" userName="Zackaria SAWADOGO" userProvider="AD"/>
      </Event>
      <Event time="2024-03-05T07:50:04.36" id="{5B95C39C-4B34-4449-8927-CD1F098BC698}">
        <Attribution userId="S::alex.buck@endeavourmining.com::a1683f00-8aae-4904-a1fa-9653e4928658" userName="Alex Buck" userProvider="AD"/>
        <Anchor>
          <Comment id="{DBAD4112-0269-47A4-86E6-B76998AA934D}"/>
        </Anchor>
        <SetTitle title="@Naila IDANI @Zackaria SAWADOGO please fix"/>
      </Event>
      <Event time="2024-03-05T08:34:19.0" id="{4BAB9A2C-708C-4045-962D-5B620E68A26C}">
        <Attribution userId="S::zackaria.sawadogo@endeavourmining.com::57aa9c43-bf64-4cd2-9f90-fc0fcfb2d95b" userName="Zackaria SAWADOGO" userProvider="AD"/>
        <Progress percentComplete="100"/>
      </Event>
    </History>
  </Task>
</Tasks>
</file>

<file path=xl/drawings/_rels/drawing1.xml.rels><?xml version="1.0" encoding="UTF-8" standalone="yes"?>
<Relationships xmlns="http://schemas.openxmlformats.org/package/2006/relationships"><Relationship Id="rId8" Type="http://schemas.openxmlformats.org/officeDocument/2006/relationships/hyperlink" Target="#'Health &amp; Safety'!A1"/><Relationship Id="rId13" Type="http://schemas.openxmlformats.org/officeDocument/2006/relationships/image" Target="../media/image9.svg"/><Relationship Id="rId18" Type="http://schemas.openxmlformats.org/officeDocument/2006/relationships/image" Target="../media/image12.png"/><Relationship Id="rId26" Type="http://schemas.openxmlformats.org/officeDocument/2006/relationships/hyperlink" Target="#'Energy &amp; Emissions'!A1"/><Relationship Id="rId3" Type="http://schemas.openxmlformats.org/officeDocument/2006/relationships/image" Target="../media/image2.png"/><Relationship Id="rId21" Type="http://schemas.openxmlformats.org/officeDocument/2006/relationships/image" Target="../media/image15.svg"/><Relationship Id="rId7" Type="http://schemas.openxmlformats.org/officeDocument/2006/relationships/image" Target="../media/image5.svg"/><Relationship Id="rId12" Type="http://schemas.openxmlformats.org/officeDocument/2006/relationships/image" Target="../media/image8.png"/><Relationship Id="rId17" Type="http://schemas.openxmlformats.org/officeDocument/2006/relationships/hyperlink" Target="#'Human Rights '!A1"/><Relationship Id="rId25" Type="http://schemas.openxmlformats.org/officeDocument/2006/relationships/image" Target="../media/image18.png"/><Relationship Id="rId2" Type="http://schemas.openxmlformats.org/officeDocument/2006/relationships/hyperlink" Target="#'Environmental Stewardship'!A1"/><Relationship Id="rId16" Type="http://schemas.openxmlformats.org/officeDocument/2006/relationships/image" Target="../media/image11.svg"/><Relationship Id="rId20" Type="http://schemas.openxmlformats.org/officeDocument/2006/relationships/image" Target="../media/image14.png"/><Relationship Id="rId29" Type="http://schemas.openxmlformats.org/officeDocument/2006/relationships/image" Target="../media/image21.png"/><Relationship Id="rId1" Type="http://schemas.openxmlformats.org/officeDocument/2006/relationships/image" Target="../media/image1.jpg"/><Relationship Id="rId6" Type="http://schemas.openxmlformats.org/officeDocument/2006/relationships/image" Target="../media/image4.png"/><Relationship Id="rId11" Type="http://schemas.openxmlformats.org/officeDocument/2006/relationships/hyperlink" Target="#Workforce!A1"/><Relationship Id="rId24" Type="http://schemas.openxmlformats.org/officeDocument/2006/relationships/image" Target="../media/image17.svg"/><Relationship Id="rId5" Type="http://schemas.openxmlformats.org/officeDocument/2006/relationships/hyperlink" Target="#'Materials, Tailings &amp; Waste'!A1"/><Relationship Id="rId15" Type="http://schemas.openxmlformats.org/officeDocument/2006/relationships/image" Target="../media/image10.png"/><Relationship Id="rId23" Type="http://schemas.openxmlformats.org/officeDocument/2006/relationships/image" Target="../media/image16.png"/><Relationship Id="rId28" Type="http://schemas.openxmlformats.org/officeDocument/2006/relationships/image" Target="../media/image20.svg"/><Relationship Id="rId10" Type="http://schemas.openxmlformats.org/officeDocument/2006/relationships/image" Target="../media/image7.svg"/><Relationship Id="rId19" Type="http://schemas.openxmlformats.org/officeDocument/2006/relationships/image" Target="../media/image13.svg"/><Relationship Id="rId31" Type="http://schemas.openxmlformats.org/officeDocument/2006/relationships/hyperlink" Target="#'GRI Governance Disclosures'!A1"/><Relationship Id="rId4" Type="http://schemas.openxmlformats.org/officeDocument/2006/relationships/image" Target="../media/image3.svg"/><Relationship Id="rId9" Type="http://schemas.openxmlformats.org/officeDocument/2006/relationships/image" Target="../media/image6.png"/><Relationship Id="rId14" Type="http://schemas.openxmlformats.org/officeDocument/2006/relationships/hyperlink" Target="#'Communities &amp; Social'!A1"/><Relationship Id="rId22" Type="http://schemas.openxmlformats.org/officeDocument/2006/relationships/hyperlink" Target="#'Water Management'!A1"/><Relationship Id="rId27" Type="http://schemas.openxmlformats.org/officeDocument/2006/relationships/image" Target="../media/image19.png"/><Relationship Id="rId30" Type="http://schemas.openxmlformats.org/officeDocument/2006/relationships/hyperlink" Target="#'Economic Performance'!A1"/></Relationships>
</file>

<file path=xl/drawings/_rels/drawing2.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18.png"/></Relationships>
</file>

<file path=xl/drawings/_rels/drawing3.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18.png"/></Relationships>
</file>

<file path=xl/drawings/_rels/drawing4.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127000</xdr:rowOff>
    </xdr:from>
    <xdr:to>
      <xdr:col>25</xdr:col>
      <xdr:colOff>584845</xdr:colOff>
      <xdr:row>80</xdr:row>
      <xdr:rowOff>53975</xdr:rowOff>
    </xdr:to>
    <xdr:pic>
      <xdr:nvPicPr>
        <xdr:cNvPr id="1155" name="Image 6">
          <a:extLst>
            <a:ext uri="{FF2B5EF4-FFF2-40B4-BE49-F238E27FC236}">
              <a16:creationId xmlns:a16="http://schemas.microsoft.com/office/drawing/2014/main" id="{D8E8F524-A825-4777-4F9F-4834F7D63E5D}"/>
            </a:ext>
          </a:extLst>
        </xdr:cNvPr>
        <xdr:cNvPicPr>
          <a:picLocks noChangeAspect="1"/>
        </xdr:cNvPicPr>
      </xdr:nvPicPr>
      <xdr:blipFill>
        <a:blip xmlns:r="http://schemas.openxmlformats.org/officeDocument/2006/relationships" r:embed="rId1"/>
        <a:stretch>
          <a:fillRect/>
        </a:stretch>
      </xdr:blipFill>
      <xdr:spPr>
        <a:xfrm>
          <a:off x="190500" y="317500"/>
          <a:ext cx="41732845" cy="22786975"/>
        </a:xfrm>
        <a:prstGeom prst="rect">
          <a:avLst/>
        </a:prstGeom>
      </xdr:spPr>
    </xdr:pic>
    <xdr:clientData/>
  </xdr:twoCellAnchor>
  <xdr:twoCellAnchor>
    <xdr:from>
      <xdr:col>0</xdr:col>
      <xdr:colOff>363826</xdr:colOff>
      <xdr:row>64</xdr:row>
      <xdr:rowOff>1918278</xdr:rowOff>
    </xdr:from>
    <xdr:to>
      <xdr:col>4</xdr:col>
      <xdr:colOff>1611312</xdr:colOff>
      <xdr:row>64</xdr:row>
      <xdr:rowOff>4127500</xdr:rowOff>
    </xdr:to>
    <xdr:sp macro="" textlink="">
      <xdr:nvSpPr>
        <xdr:cNvPr id="10" name="TextBox 5">
          <a:extLst>
            <a:ext uri="{FF2B5EF4-FFF2-40B4-BE49-F238E27FC236}">
              <a16:creationId xmlns:a16="http://schemas.microsoft.com/office/drawing/2014/main" id="{7027D126-1595-457C-9ED9-A88ABAA47E8C}"/>
            </a:ext>
          </a:extLst>
        </xdr:cNvPr>
        <xdr:cNvSpPr txBox="1"/>
      </xdr:nvSpPr>
      <xdr:spPr>
        <a:xfrm>
          <a:off x="363826" y="16904278"/>
          <a:ext cx="12931486" cy="2209222"/>
        </a:xfrm>
        <a:prstGeom prst="rect">
          <a:avLst/>
        </a:prstGeom>
        <a:solidFill>
          <a:srgbClr val="FFFF00">
            <a:alpha val="47843"/>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6600" b="1">
              <a:solidFill>
                <a:schemeClr val="bg1"/>
              </a:solidFill>
            </a:rPr>
            <a:t>Endeavour</a:t>
          </a:r>
          <a:r>
            <a:rPr lang="en-GB" sz="6600" b="1" baseline="0">
              <a:solidFill>
                <a:schemeClr val="bg1"/>
              </a:solidFill>
            </a:rPr>
            <a:t> Mining PLC</a:t>
          </a:r>
        </a:p>
        <a:p>
          <a:r>
            <a:rPr lang="en-GB" sz="6600" b="1" baseline="0">
              <a:solidFill>
                <a:schemeClr val="bg1"/>
              </a:solidFill>
            </a:rPr>
            <a:t>2023 Sustainability Data Tables</a:t>
          </a:r>
          <a:endParaRPr lang="en-GB" sz="6600" b="1">
            <a:solidFill>
              <a:schemeClr val="bg1"/>
            </a:solidFill>
          </a:endParaRPr>
        </a:p>
      </xdr:txBody>
    </xdr:sp>
    <xdr:clientData/>
  </xdr:twoCellAnchor>
  <xdr:twoCellAnchor>
    <xdr:from>
      <xdr:col>9</xdr:col>
      <xdr:colOff>328468</xdr:colOff>
      <xdr:row>33</xdr:row>
      <xdr:rowOff>106116</xdr:rowOff>
    </xdr:from>
    <xdr:to>
      <xdr:col>15</xdr:col>
      <xdr:colOff>208464</xdr:colOff>
      <xdr:row>41</xdr:row>
      <xdr:rowOff>129930</xdr:rowOff>
    </xdr:to>
    <xdr:grpSp>
      <xdr:nvGrpSpPr>
        <xdr:cNvPr id="1064" name="Group 125">
          <a:hlinkClick xmlns:r="http://schemas.openxmlformats.org/officeDocument/2006/relationships" r:id="rId2"/>
          <a:extLst>
            <a:ext uri="{FF2B5EF4-FFF2-40B4-BE49-F238E27FC236}">
              <a16:creationId xmlns:a16="http://schemas.microsoft.com/office/drawing/2014/main" id="{73CC0DBD-9BF4-9AEC-E8FE-7080461C6A11}"/>
            </a:ext>
          </a:extLst>
        </xdr:cNvPr>
        <xdr:cNvGrpSpPr/>
      </xdr:nvGrpSpPr>
      <xdr:grpSpPr>
        <a:xfrm>
          <a:off x="23639878" y="5649853"/>
          <a:ext cx="8617410" cy="1368520"/>
          <a:chOff x="22696343" y="3655005"/>
          <a:chExt cx="8166746" cy="1547814"/>
        </a:xfrm>
      </xdr:grpSpPr>
      <xdr:grpSp>
        <xdr:nvGrpSpPr>
          <xdr:cNvPr id="1065" name="Group 48">
            <a:extLst>
              <a:ext uri="{FF2B5EF4-FFF2-40B4-BE49-F238E27FC236}">
                <a16:creationId xmlns:a16="http://schemas.microsoft.com/office/drawing/2014/main" id="{CFD4C204-CD71-4299-9E6E-E16B32FDD134}"/>
              </a:ext>
            </a:extLst>
          </xdr:cNvPr>
          <xdr:cNvGrpSpPr/>
        </xdr:nvGrpSpPr>
        <xdr:grpSpPr>
          <a:xfrm>
            <a:off x="22696343" y="3655005"/>
            <a:ext cx="8166746" cy="1547814"/>
            <a:chOff x="5892826" y="1513310"/>
            <a:chExt cx="4065183" cy="770501"/>
          </a:xfrm>
        </xdr:grpSpPr>
        <xdr:sp macro="" textlink="">
          <xdr:nvSpPr>
            <xdr:cNvPr id="1066" name="Rectangle 49">
              <a:extLst>
                <a:ext uri="{FF2B5EF4-FFF2-40B4-BE49-F238E27FC236}">
                  <a16:creationId xmlns:a16="http://schemas.microsoft.com/office/drawing/2014/main" id="{592E90E3-2D37-7688-0383-D6A34CF8807F}"/>
                </a:ext>
              </a:extLst>
            </xdr:cNvPr>
            <xdr:cNvSpPr>
              <a:spLocks noChangeArrowheads="1"/>
            </xdr:cNvSpPr>
          </xdr:nvSpPr>
          <xdr:spPr bwMode="auto">
            <a:xfrm rot="10800000" flipH="1">
              <a:off x="6278074" y="1513310"/>
              <a:ext cx="3194743" cy="770496"/>
            </a:xfrm>
            <a:prstGeom prst="rect">
              <a:avLst/>
            </a:prstGeom>
            <a:solidFill>
              <a:srgbClr val="33B251">
                <a:lumMod val="20000"/>
                <a:lumOff val="80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67" name="Rectangle 50">
              <a:extLst>
                <a:ext uri="{FF2B5EF4-FFF2-40B4-BE49-F238E27FC236}">
                  <a16:creationId xmlns:a16="http://schemas.microsoft.com/office/drawing/2014/main" id="{361E7045-C7DB-485C-BA8B-963E6ED75E30}"/>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1068" name="Group 51">
              <a:extLst>
                <a:ext uri="{FF2B5EF4-FFF2-40B4-BE49-F238E27FC236}">
                  <a16:creationId xmlns:a16="http://schemas.microsoft.com/office/drawing/2014/main" id="{94112E9F-D4C4-6C95-59DF-97BDCE310D15}"/>
                </a:ext>
              </a:extLst>
            </xdr:cNvPr>
            <xdr:cNvGrpSpPr/>
          </xdr:nvGrpSpPr>
          <xdr:grpSpPr>
            <a:xfrm>
              <a:off x="5892826" y="1513314"/>
              <a:ext cx="756229" cy="770497"/>
              <a:chOff x="5616543" y="4987249"/>
              <a:chExt cx="756229" cy="770497"/>
            </a:xfrm>
          </xdr:grpSpPr>
          <xdr:sp macro="" textlink="">
            <xdr:nvSpPr>
              <xdr:cNvPr id="1069" name="Oval 53">
                <a:extLst>
                  <a:ext uri="{FF2B5EF4-FFF2-40B4-BE49-F238E27FC236}">
                    <a16:creationId xmlns:a16="http://schemas.microsoft.com/office/drawing/2014/main" id="{6BE68C79-B7B8-AC5A-DADA-FCDD9C732AF1}"/>
                  </a:ext>
                </a:extLst>
              </xdr:cNvPr>
              <xdr:cNvSpPr/>
            </xdr:nvSpPr>
            <xdr:spPr>
              <a:xfrm>
                <a:off x="5658397" y="5051110"/>
                <a:ext cx="714375" cy="641385"/>
              </a:xfrm>
              <a:prstGeom prst="ellipse">
                <a:avLst/>
              </a:prstGeom>
              <a:solidFill>
                <a:srgbClr val="33B251">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070" name="Group 54">
                <a:extLst>
                  <a:ext uri="{FF2B5EF4-FFF2-40B4-BE49-F238E27FC236}">
                    <a16:creationId xmlns:a16="http://schemas.microsoft.com/office/drawing/2014/main" id="{EFF33F1D-1FE1-E9BC-6C5C-73F2690660A9}"/>
                  </a:ext>
                </a:extLst>
              </xdr:cNvPr>
              <xdr:cNvGrpSpPr/>
            </xdr:nvGrpSpPr>
            <xdr:grpSpPr>
              <a:xfrm>
                <a:off x="5616543" y="4987249"/>
                <a:ext cx="385248" cy="770497"/>
                <a:chOff x="279822" y="2149911"/>
                <a:chExt cx="385248" cy="770497"/>
              </a:xfrm>
            </xdr:grpSpPr>
            <xdr:sp macro="" textlink="">
              <xdr:nvSpPr>
                <xdr:cNvPr id="1071" name="Freeform 19">
                  <a:extLst>
                    <a:ext uri="{FF2B5EF4-FFF2-40B4-BE49-F238E27FC236}">
                      <a16:creationId xmlns:a16="http://schemas.microsoft.com/office/drawing/2014/main" id="{DC006E41-93C2-1304-0A17-3DF2296E78B5}"/>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72" name="Freeform 20">
                  <a:extLst>
                    <a:ext uri="{FF2B5EF4-FFF2-40B4-BE49-F238E27FC236}">
                      <a16:creationId xmlns:a16="http://schemas.microsoft.com/office/drawing/2014/main" id="{513A13F9-2D95-D308-06CD-FE16906E6812}"/>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73" name="Oval 55">
                <a:extLst>
                  <a:ext uri="{FF2B5EF4-FFF2-40B4-BE49-F238E27FC236}">
                    <a16:creationId xmlns:a16="http://schemas.microsoft.com/office/drawing/2014/main" id="{C8ED7EF7-7402-C0CD-5041-FED5F54791E9}"/>
                  </a:ext>
                </a:extLst>
              </xdr:cNvPr>
              <xdr:cNvSpPr>
                <a:spLocks noChangeArrowheads="1"/>
              </xdr:cNvSpPr>
            </xdr:nvSpPr>
            <xdr:spPr bwMode="auto">
              <a:xfrm rot="10800000" flipH="1">
                <a:off x="5735786" y="5106492"/>
                <a:ext cx="532010" cy="532010"/>
              </a:xfrm>
              <a:prstGeom prst="ellipse">
                <a:avLst/>
              </a:pr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74" name="Freeform 42">
                <a:extLst>
                  <a:ext uri="{FF2B5EF4-FFF2-40B4-BE49-F238E27FC236}">
                    <a16:creationId xmlns:a16="http://schemas.microsoft.com/office/drawing/2014/main" id="{6A1FC8D5-3BE2-D05A-94AF-4FD7CF23AFC8}"/>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75" name="Rectangle 52">
              <a:extLst>
                <a:ext uri="{FF2B5EF4-FFF2-40B4-BE49-F238E27FC236}">
                  <a16:creationId xmlns:a16="http://schemas.microsoft.com/office/drawing/2014/main" id="{C755AA1A-E345-4E98-730E-2B08CED1F824}"/>
                </a:ext>
              </a:extLst>
            </xdr:cNvPr>
            <xdr:cNvSpPr/>
          </xdr:nvSpPr>
          <xdr:spPr>
            <a:xfrm flipH="1">
              <a:off x="6602562" y="1582762"/>
              <a:ext cx="3355447" cy="66934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ENVIRONMENTAL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STEWARDSHIP</a:t>
              </a:r>
            </a:p>
          </xdr:txBody>
        </xdr:sp>
      </xdr:grpSp>
      <xdr:pic>
        <xdr:nvPicPr>
          <xdr:cNvPr id="1076" name="Graphic 35">
            <a:extLst>
              <a:ext uri="{FF2B5EF4-FFF2-40B4-BE49-F238E27FC236}">
                <a16:creationId xmlns:a16="http://schemas.microsoft.com/office/drawing/2014/main" id="{9D92E8DC-E433-D24E-AA71-946A1917963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3121304" y="4050659"/>
            <a:ext cx="618875" cy="726495"/>
          </a:xfrm>
          <a:prstGeom prst="rect">
            <a:avLst/>
          </a:prstGeom>
        </xdr:spPr>
      </xdr:pic>
    </xdr:grpSp>
    <xdr:clientData/>
  </xdr:twoCellAnchor>
  <xdr:twoCellAnchor>
    <xdr:from>
      <xdr:col>9</xdr:col>
      <xdr:colOff>328468</xdr:colOff>
      <xdr:row>43</xdr:row>
      <xdr:rowOff>4396</xdr:rowOff>
    </xdr:from>
    <xdr:to>
      <xdr:col>15</xdr:col>
      <xdr:colOff>208464</xdr:colOff>
      <xdr:row>51</xdr:row>
      <xdr:rowOff>28210</xdr:rowOff>
    </xdr:to>
    <xdr:grpSp>
      <xdr:nvGrpSpPr>
        <xdr:cNvPr id="1038" name="Group 124">
          <a:hlinkClick xmlns:r="http://schemas.openxmlformats.org/officeDocument/2006/relationships" r:id="rId5"/>
          <a:extLst>
            <a:ext uri="{FF2B5EF4-FFF2-40B4-BE49-F238E27FC236}">
              <a16:creationId xmlns:a16="http://schemas.microsoft.com/office/drawing/2014/main" id="{389E8E3F-5552-9FDC-0D0B-7A529962692F}"/>
            </a:ext>
          </a:extLst>
        </xdr:cNvPr>
        <xdr:cNvGrpSpPr/>
      </xdr:nvGrpSpPr>
      <xdr:grpSpPr>
        <a:xfrm>
          <a:off x="23639878" y="7235365"/>
          <a:ext cx="8617410" cy="1368520"/>
          <a:chOff x="22714272" y="5409846"/>
          <a:chExt cx="8166746" cy="1547814"/>
        </a:xfrm>
      </xdr:grpSpPr>
      <xdr:grpSp>
        <xdr:nvGrpSpPr>
          <xdr:cNvPr id="1039" name="Group 60">
            <a:extLst>
              <a:ext uri="{FF2B5EF4-FFF2-40B4-BE49-F238E27FC236}">
                <a16:creationId xmlns:a16="http://schemas.microsoft.com/office/drawing/2014/main" id="{0FB643FD-FE6F-4E7F-9AFA-2845132F3E8E}"/>
              </a:ext>
            </a:extLst>
          </xdr:cNvPr>
          <xdr:cNvGrpSpPr/>
        </xdr:nvGrpSpPr>
        <xdr:grpSpPr>
          <a:xfrm>
            <a:off x="22714272" y="5409846"/>
            <a:ext cx="8166746" cy="1547814"/>
            <a:chOff x="5892826" y="1513310"/>
            <a:chExt cx="4065183" cy="770501"/>
          </a:xfrm>
        </xdr:grpSpPr>
        <xdr:sp macro="" textlink="">
          <xdr:nvSpPr>
            <xdr:cNvPr id="1040" name="Rectangle 61">
              <a:extLst>
                <a:ext uri="{FF2B5EF4-FFF2-40B4-BE49-F238E27FC236}">
                  <a16:creationId xmlns:a16="http://schemas.microsoft.com/office/drawing/2014/main" id="{41100D8A-1339-3E00-8736-9B4DDA30ED86}"/>
                </a:ext>
              </a:extLst>
            </xdr:cNvPr>
            <xdr:cNvSpPr>
              <a:spLocks noChangeArrowheads="1"/>
            </xdr:cNvSpPr>
          </xdr:nvSpPr>
          <xdr:spPr bwMode="auto">
            <a:xfrm rot="10800000" flipH="1">
              <a:off x="6278074" y="1513310"/>
              <a:ext cx="3194743" cy="770496"/>
            </a:xfrm>
            <a:prstGeom prst="rect">
              <a:avLst/>
            </a:prstGeom>
            <a:solidFill>
              <a:srgbClr val="33B251">
                <a:lumMod val="20000"/>
                <a:lumOff val="80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41" name="Rectangle 62">
              <a:extLst>
                <a:ext uri="{FF2B5EF4-FFF2-40B4-BE49-F238E27FC236}">
                  <a16:creationId xmlns:a16="http://schemas.microsoft.com/office/drawing/2014/main" id="{E0276C6B-AA38-9004-364F-1B47FA0AFBB6}"/>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1042" name="Group 63">
              <a:extLst>
                <a:ext uri="{FF2B5EF4-FFF2-40B4-BE49-F238E27FC236}">
                  <a16:creationId xmlns:a16="http://schemas.microsoft.com/office/drawing/2014/main" id="{7B3110B6-8ADA-D2AB-C212-D13336ED1FB0}"/>
                </a:ext>
              </a:extLst>
            </xdr:cNvPr>
            <xdr:cNvGrpSpPr/>
          </xdr:nvGrpSpPr>
          <xdr:grpSpPr>
            <a:xfrm>
              <a:off x="5892826" y="1513314"/>
              <a:ext cx="756229" cy="770497"/>
              <a:chOff x="5616543" y="4987249"/>
              <a:chExt cx="756229" cy="770497"/>
            </a:xfrm>
          </xdr:grpSpPr>
          <xdr:sp macro="" textlink="">
            <xdr:nvSpPr>
              <xdr:cNvPr id="1043" name="Oval 65">
                <a:extLst>
                  <a:ext uri="{FF2B5EF4-FFF2-40B4-BE49-F238E27FC236}">
                    <a16:creationId xmlns:a16="http://schemas.microsoft.com/office/drawing/2014/main" id="{DDCA5805-F733-37D1-CD41-387AD73CDB00}"/>
                  </a:ext>
                </a:extLst>
              </xdr:cNvPr>
              <xdr:cNvSpPr/>
            </xdr:nvSpPr>
            <xdr:spPr>
              <a:xfrm>
                <a:off x="5658397" y="5051110"/>
                <a:ext cx="714375" cy="641385"/>
              </a:xfrm>
              <a:prstGeom prst="ellipse">
                <a:avLst/>
              </a:prstGeom>
              <a:solidFill>
                <a:srgbClr val="33B251">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044" name="Group 66">
                <a:extLst>
                  <a:ext uri="{FF2B5EF4-FFF2-40B4-BE49-F238E27FC236}">
                    <a16:creationId xmlns:a16="http://schemas.microsoft.com/office/drawing/2014/main" id="{61E19E3D-FF2E-5801-6FA0-4536DBAB07F1}"/>
                  </a:ext>
                </a:extLst>
              </xdr:cNvPr>
              <xdr:cNvGrpSpPr/>
            </xdr:nvGrpSpPr>
            <xdr:grpSpPr>
              <a:xfrm>
                <a:off x="5616543" y="4987249"/>
                <a:ext cx="385248" cy="770497"/>
                <a:chOff x="279822" y="2149911"/>
                <a:chExt cx="385248" cy="770497"/>
              </a:xfrm>
            </xdr:grpSpPr>
            <xdr:sp macro="" textlink="">
              <xdr:nvSpPr>
                <xdr:cNvPr id="1045" name="Freeform 19">
                  <a:extLst>
                    <a:ext uri="{FF2B5EF4-FFF2-40B4-BE49-F238E27FC236}">
                      <a16:creationId xmlns:a16="http://schemas.microsoft.com/office/drawing/2014/main" id="{1306F161-3B49-7709-AADD-32C4949462A6}"/>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46" name="Freeform 20">
                  <a:extLst>
                    <a:ext uri="{FF2B5EF4-FFF2-40B4-BE49-F238E27FC236}">
                      <a16:creationId xmlns:a16="http://schemas.microsoft.com/office/drawing/2014/main" id="{8D534D4E-86A3-EB5F-DC22-D5ED31350AD3}"/>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47" name="Oval 67">
                <a:extLst>
                  <a:ext uri="{FF2B5EF4-FFF2-40B4-BE49-F238E27FC236}">
                    <a16:creationId xmlns:a16="http://schemas.microsoft.com/office/drawing/2014/main" id="{1C01D1A3-CB26-E3EE-68C0-F1EE5D3C62EC}"/>
                  </a:ext>
                </a:extLst>
              </xdr:cNvPr>
              <xdr:cNvSpPr>
                <a:spLocks noChangeArrowheads="1"/>
              </xdr:cNvSpPr>
            </xdr:nvSpPr>
            <xdr:spPr bwMode="auto">
              <a:xfrm rot="10800000" flipH="1">
                <a:off x="5735786" y="5106492"/>
                <a:ext cx="532010" cy="532010"/>
              </a:xfrm>
              <a:prstGeom prst="ellipse">
                <a:avLst/>
              </a:pr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48" name="Freeform 42">
                <a:extLst>
                  <a:ext uri="{FF2B5EF4-FFF2-40B4-BE49-F238E27FC236}">
                    <a16:creationId xmlns:a16="http://schemas.microsoft.com/office/drawing/2014/main" id="{E906D344-90FB-20DB-7EE3-942C3904F762}"/>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49" name="Rectangle 64">
              <a:extLst>
                <a:ext uri="{FF2B5EF4-FFF2-40B4-BE49-F238E27FC236}">
                  <a16:creationId xmlns:a16="http://schemas.microsoft.com/office/drawing/2014/main" id="{F8002044-432E-A78E-99FD-57201A184E4E}"/>
                </a:ext>
              </a:extLst>
            </xdr:cNvPr>
            <xdr:cNvSpPr/>
          </xdr:nvSpPr>
          <xdr:spPr>
            <a:xfrm flipH="1">
              <a:off x="6602562" y="1582762"/>
              <a:ext cx="3355447" cy="669341"/>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MATERIALS, TAILINGS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&amp; WASTE</a:t>
              </a:r>
            </a:p>
          </xdr:txBody>
        </xdr:sp>
      </xdr:grpSp>
      <xdr:pic>
        <xdr:nvPicPr>
          <xdr:cNvPr id="1050" name="Graphic 81">
            <a:extLst>
              <a:ext uri="{FF2B5EF4-FFF2-40B4-BE49-F238E27FC236}">
                <a16:creationId xmlns:a16="http://schemas.microsoft.com/office/drawing/2014/main" id="{2A7AE2D5-C882-8A4E-BBEB-D9DE7520B236}"/>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3014081" y="5995147"/>
            <a:ext cx="966506" cy="381000"/>
          </a:xfrm>
          <a:prstGeom prst="rect">
            <a:avLst/>
          </a:prstGeom>
        </xdr:spPr>
      </xdr:pic>
    </xdr:grpSp>
    <xdr:clientData/>
  </xdr:twoCellAnchor>
  <xdr:twoCellAnchor>
    <xdr:from>
      <xdr:col>9</xdr:col>
      <xdr:colOff>455468</xdr:colOff>
      <xdr:row>54</xdr:row>
      <xdr:rowOff>367371</xdr:rowOff>
    </xdr:from>
    <xdr:to>
      <xdr:col>15</xdr:col>
      <xdr:colOff>335464</xdr:colOff>
      <xdr:row>58</xdr:row>
      <xdr:rowOff>184810</xdr:rowOff>
    </xdr:to>
    <xdr:grpSp>
      <xdr:nvGrpSpPr>
        <xdr:cNvPr id="1021" name="Group 123">
          <a:hlinkClick xmlns:r="http://schemas.openxmlformats.org/officeDocument/2006/relationships" r:id="rId8"/>
          <a:extLst>
            <a:ext uri="{FF2B5EF4-FFF2-40B4-BE49-F238E27FC236}">
              <a16:creationId xmlns:a16="http://schemas.microsoft.com/office/drawing/2014/main" id="{E533B098-9D60-5563-38BF-AFAC9DA85005}"/>
            </a:ext>
          </a:extLst>
        </xdr:cNvPr>
        <xdr:cNvGrpSpPr/>
      </xdr:nvGrpSpPr>
      <xdr:grpSpPr>
        <a:xfrm>
          <a:off x="23763703" y="10007605"/>
          <a:ext cx="8617410" cy="1604030"/>
          <a:chOff x="22732201" y="7209511"/>
          <a:chExt cx="8166746" cy="1547814"/>
        </a:xfrm>
      </xdr:grpSpPr>
      <xdr:grpSp>
        <xdr:nvGrpSpPr>
          <xdr:cNvPr id="1022" name="Group 72">
            <a:extLst>
              <a:ext uri="{FF2B5EF4-FFF2-40B4-BE49-F238E27FC236}">
                <a16:creationId xmlns:a16="http://schemas.microsoft.com/office/drawing/2014/main" id="{1F79C9BD-B306-4D0F-8385-03D0EA46D25D}"/>
              </a:ext>
            </a:extLst>
          </xdr:cNvPr>
          <xdr:cNvGrpSpPr/>
        </xdr:nvGrpSpPr>
        <xdr:grpSpPr>
          <a:xfrm>
            <a:off x="22732201" y="7209511"/>
            <a:ext cx="8166746" cy="1547814"/>
            <a:chOff x="5892826" y="1513310"/>
            <a:chExt cx="4065183" cy="770501"/>
          </a:xfrm>
        </xdr:grpSpPr>
        <xdr:sp macro="" textlink="">
          <xdr:nvSpPr>
            <xdr:cNvPr id="1023" name="Rectangle 73">
              <a:extLst>
                <a:ext uri="{FF2B5EF4-FFF2-40B4-BE49-F238E27FC236}">
                  <a16:creationId xmlns:a16="http://schemas.microsoft.com/office/drawing/2014/main" id="{471DAFB3-9BB8-014F-9D4B-B37DF1FE646F}"/>
                </a:ext>
              </a:extLst>
            </xdr:cNvPr>
            <xdr:cNvSpPr>
              <a:spLocks noChangeArrowheads="1"/>
            </xdr:cNvSpPr>
          </xdr:nvSpPr>
          <xdr:spPr bwMode="auto">
            <a:xfrm rot="10800000" flipH="1">
              <a:off x="6278074" y="1513310"/>
              <a:ext cx="3194743" cy="770496"/>
            </a:xfrm>
            <a:prstGeom prst="rect">
              <a:avLst/>
            </a:prstGeom>
            <a:solidFill>
              <a:srgbClr val="FEF5D2"/>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24" name="Rectangle 74">
              <a:extLst>
                <a:ext uri="{FF2B5EF4-FFF2-40B4-BE49-F238E27FC236}">
                  <a16:creationId xmlns:a16="http://schemas.microsoft.com/office/drawing/2014/main" id="{F41285AE-3713-2BEF-6273-0CF06E2B5EC8}"/>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1025" name="Group 75">
              <a:extLst>
                <a:ext uri="{FF2B5EF4-FFF2-40B4-BE49-F238E27FC236}">
                  <a16:creationId xmlns:a16="http://schemas.microsoft.com/office/drawing/2014/main" id="{0B7C714A-C421-3ABD-EA06-6042E77A6B16}"/>
                </a:ext>
              </a:extLst>
            </xdr:cNvPr>
            <xdr:cNvGrpSpPr/>
          </xdr:nvGrpSpPr>
          <xdr:grpSpPr>
            <a:xfrm>
              <a:off x="5892826" y="1513314"/>
              <a:ext cx="756229" cy="770497"/>
              <a:chOff x="5616543" y="4987249"/>
              <a:chExt cx="756229" cy="770497"/>
            </a:xfrm>
          </xdr:grpSpPr>
          <xdr:sp macro="" textlink="">
            <xdr:nvSpPr>
              <xdr:cNvPr id="1026" name="Oval 77">
                <a:extLst>
                  <a:ext uri="{FF2B5EF4-FFF2-40B4-BE49-F238E27FC236}">
                    <a16:creationId xmlns:a16="http://schemas.microsoft.com/office/drawing/2014/main" id="{97B2DA75-C081-8C99-530A-1DDA2DFD38B2}"/>
                  </a:ext>
                </a:extLst>
              </xdr:cNvPr>
              <xdr:cNvSpPr/>
            </xdr:nvSpPr>
            <xdr:spPr>
              <a:xfrm>
                <a:off x="5658397" y="5051110"/>
                <a:ext cx="714375" cy="641385"/>
              </a:xfrm>
              <a:prstGeom prst="ellipse">
                <a:avLst/>
              </a:prstGeom>
              <a:solidFill>
                <a:srgbClr val="FEF5D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027" name="Group 78">
                <a:extLst>
                  <a:ext uri="{FF2B5EF4-FFF2-40B4-BE49-F238E27FC236}">
                    <a16:creationId xmlns:a16="http://schemas.microsoft.com/office/drawing/2014/main" id="{3E7CECBF-915F-AD43-D768-7465F55D4825}"/>
                  </a:ext>
                </a:extLst>
              </xdr:cNvPr>
              <xdr:cNvGrpSpPr/>
            </xdr:nvGrpSpPr>
            <xdr:grpSpPr>
              <a:xfrm>
                <a:off x="5616543" y="4987249"/>
                <a:ext cx="385248" cy="770497"/>
                <a:chOff x="279822" y="2149911"/>
                <a:chExt cx="385248" cy="770497"/>
              </a:xfrm>
            </xdr:grpSpPr>
            <xdr:sp macro="" textlink="">
              <xdr:nvSpPr>
                <xdr:cNvPr id="1028" name="Freeform 19">
                  <a:extLst>
                    <a:ext uri="{FF2B5EF4-FFF2-40B4-BE49-F238E27FC236}">
                      <a16:creationId xmlns:a16="http://schemas.microsoft.com/office/drawing/2014/main" id="{D3EEE8D3-BCFD-1B4C-4FF9-63C991E22E53}"/>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29" name="Freeform 20">
                  <a:extLst>
                    <a:ext uri="{FF2B5EF4-FFF2-40B4-BE49-F238E27FC236}">
                      <a16:creationId xmlns:a16="http://schemas.microsoft.com/office/drawing/2014/main" id="{CEAE8D73-8667-EAA6-C541-527FA5EA33F0}"/>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30" name="Oval 79">
                <a:extLst>
                  <a:ext uri="{FF2B5EF4-FFF2-40B4-BE49-F238E27FC236}">
                    <a16:creationId xmlns:a16="http://schemas.microsoft.com/office/drawing/2014/main" id="{FF150F5B-819B-1FFB-79A8-750BE63E0DDC}"/>
                  </a:ext>
                </a:extLst>
              </xdr:cNvPr>
              <xdr:cNvSpPr>
                <a:spLocks noChangeArrowheads="1"/>
              </xdr:cNvSpPr>
            </xdr:nvSpPr>
            <xdr:spPr bwMode="auto">
              <a:xfrm rot="10800000" flipH="1">
                <a:off x="5735786" y="5106492"/>
                <a:ext cx="532010" cy="532010"/>
              </a:xfrm>
              <a:prstGeom prst="ellipse">
                <a:avLst/>
              </a:pr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31" name="Freeform 42">
                <a:extLst>
                  <a:ext uri="{FF2B5EF4-FFF2-40B4-BE49-F238E27FC236}">
                    <a16:creationId xmlns:a16="http://schemas.microsoft.com/office/drawing/2014/main" id="{7D5A8397-A0AB-2C75-3FC0-2A59144D29D9}"/>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32" name="Rectangle 76">
              <a:extLst>
                <a:ext uri="{FF2B5EF4-FFF2-40B4-BE49-F238E27FC236}">
                  <a16:creationId xmlns:a16="http://schemas.microsoft.com/office/drawing/2014/main" id="{04E05533-FE1F-1DEB-35CA-6CDAA654550E}"/>
                </a:ext>
              </a:extLst>
            </xdr:cNvPr>
            <xdr:cNvSpPr/>
          </xdr:nvSpPr>
          <xdr:spPr>
            <a:xfrm flipH="1">
              <a:off x="6602562" y="1705484"/>
              <a:ext cx="3355447" cy="35765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HEALTH &amp; SAFETY</a:t>
              </a:r>
            </a:p>
          </xdr:txBody>
        </xdr:sp>
      </xdr:grpSp>
      <xdr:pic>
        <xdr:nvPicPr>
          <xdr:cNvPr id="1033" name="Graphic 40">
            <a:extLst>
              <a:ext uri="{FF2B5EF4-FFF2-40B4-BE49-F238E27FC236}">
                <a16:creationId xmlns:a16="http://schemas.microsoft.com/office/drawing/2014/main" id="{8CEF8447-9A09-3B48-B298-5395F3D59FF9}"/>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3226992" y="7676030"/>
            <a:ext cx="543486" cy="605118"/>
          </a:xfrm>
          <a:prstGeom prst="rect">
            <a:avLst/>
          </a:prstGeom>
        </xdr:spPr>
      </xdr:pic>
    </xdr:grpSp>
    <xdr:clientData/>
  </xdr:twoCellAnchor>
  <xdr:twoCellAnchor>
    <xdr:from>
      <xdr:col>9</xdr:col>
      <xdr:colOff>455468</xdr:colOff>
      <xdr:row>59</xdr:row>
      <xdr:rowOff>272773</xdr:rowOff>
    </xdr:from>
    <xdr:to>
      <xdr:col>15</xdr:col>
      <xdr:colOff>335464</xdr:colOff>
      <xdr:row>63</xdr:row>
      <xdr:rowOff>93013</xdr:rowOff>
    </xdr:to>
    <xdr:grpSp>
      <xdr:nvGrpSpPr>
        <xdr:cNvPr id="1008" name="Group 122">
          <a:hlinkClick xmlns:r="http://schemas.openxmlformats.org/officeDocument/2006/relationships" r:id="rId11"/>
          <a:extLst>
            <a:ext uri="{FF2B5EF4-FFF2-40B4-BE49-F238E27FC236}">
              <a16:creationId xmlns:a16="http://schemas.microsoft.com/office/drawing/2014/main" id="{68B4F4E6-FF5B-5D89-190A-685594ECB7FD}"/>
            </a:ext>
          </a:extLst>
        </xdr:cNvPr>
        <xdr:cNvGrpSpPr/>
      </xdr:nvGrpSpPr>
      <xdr:grpSpPr>
        <a:xfrm>
          <a:off x="23763703" y="11874036"/>
          <a:ext cx="8617410" cy="1610006"/>
          <a:chOff x="22727718" y="8997970"/>
          <a:chExt cx="8166746" cy="1550615"/>
        </a:xfrm>
      </xdr:grpSpPr>
      <xdr:grpSp>
        <xdr:nvGrpSpPr>
          <xdr:cNvPr id="1009" name="Group 84">
            <a:extLst>
              <a:ext uri="{FF2B5EF4-FFF2-40B4-BE49-F238E27FC236}">
                <a16:creationId xmlns:a16="http://schemas.microsoft.com/office/drawing/2014/main" id="{3D1A57EF-5808-4102-A96A-AD87FB650361}"/>
              </a:ext>
            </a:extLst>
          </xdr:cNvPr>
          <xdr:cNvGrpSpPr/>
        </xdr:nvGrpSpPr>
        <xdr:grpSpPr>
          <a:xfrm>
            <a:off x="22727718" y="8997970"/>
            <a:ext cx="8166746" cy="1550615"/>
            <a:chOff x="5892826" y="1513310"/>
            <a:chExt cx="4065183" cy="770501"/>
          </a:xfrm>
        </xdr:grpSpPr>
        <xdr:sp macro="" textlink="">
          <xdr:nvSpPr>
            <xdr:cNvPr id="1010" name="Rectangle 85">
              <a:extLst>
                <a:ext uri="{FF2B5EF4-FFF2-40B4-BE49-F238E27FC236}">
                  <a16:creationId xmlns:a16="http://schemas.microsoft.com/office/drawing/2014/main" id="{6496573B-E580-6CAB-6EFA-A93C4136F8A4}"/>
                </a:ext>
              </a:extLst>
            </xdr:cNvPr>
            <xdr:cNvSpPr>
              <a:spLocks noChangeArrowheads="1"/>
            </xdr:cNvSpPr>
          </xdr:nvSpPr>
          <xdr:spPr bwMode="auto">
            <a:xfrm rot="10800000" flipH="1">
              <a:off x="6278074" y="1513310"/>
              <a:ext cx="3194743" cy="770496"/>
            </a:xfrm>
            <a:prstGeom prst="rect">
              <a:avLst/>
            </a:prstGeom>
            <a:solidFill>
              <a:srgbClr val="FEF5D2"/>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11" name="Rectangle 86">
              <a:extLst>
                <a:ext uri="{FF2B5EF4-FFF2-40B4-BE49-F238E27FC236}">
                  <a16:creationId xmlns:a16="http://schemas.microsoft.com/office/drawing/2014/main" id="{06BC2C29-E09B-7F9A-14D6-3FB6C1D67F14}"/>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1012" name="Group 87">
              <a:extLst>
                <a:ext uri="{FF2B5EF4-FFF2-40B4-BE49-F238E27FC236}">
                  <a16:creationId xmlns:a16="http://schemas.microsoft.com/office/drawing/2014/main" id="{E815775D-B7A1-1DDE-0DBC-C7B77959BB98}"/>
                </a:ext>
              </a:extLst>
            </xdr:cNvPr>
            <xdr:cNvGrpSpPr/>
          </xdr:nvGrpSpPr>
          <xdr:grpSpPr>
            <a:xfrm>
              <a:off x="5892826" y="1513314"/>
              <a:ext cx="756229" cy="770497"/>
              <a:chOff x="5616543" y="4987249"/>
              <a:chExt cx="756229" cy="770497"/>
            </a:xfrm>
          </xdr:grpSpPr>
          <xdr:sp macro="" textlink="">
            <xdr:nvSpPr>
              <xdr:cNvPr id="1013" name="Oval 89">
                <a:extLst>
                  <a:ext uri="{FF2B5EF4-FFF2-40B4-BE49-F238E27FC236}">
                    <a16:creationId xmlns:a16="http://schemas.microsoft.com/office/drawing/2014/main" id="{59BE8651-A699-CE69-1685-D70A93A40469}"/>
                  </a:ext>
                </a:extLst>
              </xdr:cNvPr>
              <xdr:cNvSpPr/>
            </xdr:nvSpPr>
            <xdr:spPr>
              <a:xfrm>
                <a:off x="5658397" y="5051110"/>
                <a:ext cx="714375" cy="641385"/>
              </a:xfrm>
              <a:prstGeom prst="ellipse">
                <a:avLst/>
              </a:prstGeom>
              <a:solidFill>
                <a:srgbClr val="FEF5D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014" name="Group 90">
                <a:extLst>
                  <a:ext uri="{FF2B5EF4-FFF2-40B4-BE49-F238E27FC236}">
                    <a16:creationId xmlns:a16="http://schemas.microsoft.com/office/drawing/2014/main" id="{78843D31-4102-9CE4-0D89-D25F93214C73}"/>
                  </a:ext>
                </a:extLst>
              </xdr:cNvPr>
              <xdr:cNvGrpSpPr/>
            </xdr:nvGrpSpPr>
            <xdr:grpSpPr>
              <a:xfrm>
                <a:off x="5616543" y="4987249"/>
                <a:ext cx="385248" cy="770497"/>
                <a:chOff x="279822" y="2149911"/>
                <a:chExt cx="385248" cy="770497"/>
              </a:xfrm>
            </xdr:grpSpPr>
            <xdr:sp macro="" textlink="">
              <xdr:nvSpPr>
                <xdr:cNvPr id="1015" name="Freeform 19">
                  <a:extLst>
                    <a:ext uri="{FF2B5EF4-FFF2-40B4-BE49-F238E27FC236}">
                      <a16:creationId xmlns:a16="http://schemas.microsoft.com/office/drawing/2014/main" id="{0E8B9309-7A3A-4602-6AFA-B7D622E160A6}"/>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16" name="Freeform 20">
                  <a:extLst>
                    <a:ext uri="{FF2B5EF4-FFF2-40B4-BE49-F238E27FC236}">
                      <a16:creationId xmlns:a16="http://schemas.microsoft.com/office/drawing/2014/main" id="{563E542E-3DB7-0C2C-C346-019C4710D187}"/>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17" name="Oval 91">
                <a:extLst>
                  <a:ext uri="{FF2B5EF4-FFF2-40B4-BE49-F238E27FC236}">
                    <a16:creationId xmlns:a16="http://schemas.microsoft.com/office/drawing/2014/main" id="{64EA6DA0-58A3-9884-A9B9-8A01627E1594}"/>
                  </a:ext>
                </a:extLst>
              </xdr:cNvPr>
              <xdr:cNvSpPr>
                <a:spLocks noChangeArrowheads="1"/>
              </xdr:cNvSpPr>
            </xdr:nvSpPr>
            <xdr:spPr bwMode="auto">
              <a:xfrm rot="10800000" flipH="1">
                <a:off x="5735786" y="5106492"/>
                <a:ext cx="532010" cy="532010"/>
              </a:xfrm>
              <a:prstGeom prst="ellipse">
                <a:avLst/>
              </a:pr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18" name="Freeform 42">
                <a:extLst>
                  <a:ext uri="{FF2B5EF4-FFF2-40B4-BE49-F238E27FC236}">
                    <a16:creationId xmlns:a16="http://schemas.microsoft.com/office/drawing/2014/main" id="{985F6153-98A6-0C83-608F-43FE5F68BA71}"/>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19" name="Rectangle 88">
              <a:extLst>
                <a:ext uri="{FF2B5EF4-FFF2-40B4-BE49-F238E27FC236}">
                  <a16:creationId xmlns:a16="http://schemas.microsoft.com/office/drawing/2014/main" id="{A6702EF7-E938-1678-8B7C-8BD518B9AABF}"/>
                </a:ext>
              </a:extLst>
            </xdr:cNvPr>
            <xdr:cNvSpPr/>
          </xdr:nvSpPr>
          <xdr:spPr>
            <a:xfrm flipH="1">
              <a:off x="6602562" y="1705484"/>
              <a:ext cx="3355447" cy="35765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WORKFORCE</a:t>
              </a:r>
            </a:p>
          </xdr:txBody>
        </xdr:sp>
      </xdr:grpSp>
      <xdr:pic>
        <xdr:nvPicPr>
          <xdr:cNvPr id="1020" name="Content Placeholder 32">
            <a:extLst>
              <a:ext uri="{FF2B5EF4-FFF2-40B4-BE49-F238E27FC236}">
                <a16:creationId xmlns:a16="http://schemas.microsoft.com/office/drawing/2014/main" id="{50887C9E-AE41-9645-BAC1-F26190E3A691}"/>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bwMode="gray">
          <a:xfrm>
            <a:off x="23019070" y="9479822"/>
            <a:ext cx="934902" cy="627883"/>
          </a:xfrm>
          <a:prstGeom prst="rect">
            <a:avLst/>
          </a:prstGeom>
        </xdr:spPr>
      </xdr:pic>
    </xdr:grpSp>
    <xdr:clientData/>
  </xdr:twoCellAnchor>
  <xdr:twoCellAnchor>
    <xdr:from>
      <xdr:col>9</xdr:col>
      <xdr:colOff>455468</xdr:colOff>
      <xdr:row>63</xdr:row>
      <xdr:rowOff>307976</xdr:rowOff>
    </xdr:from>
    <xdr:to>
      <xdr:col>15</xdr:col>
      <xdr:colOff>335464</xdr:colOff>
      <xdr:row>64</xdr:row>
      <xdr:rowOff>1414091</xdr:rowOff>
    </xdr:to>
    <xdr:grpSp>
      <xdr:nvGrpSpPr>
        <xdr:cNvPr id="995" name="Group 121">
          <a:hlinkClick xmlns:r="http://schemas.openxmlformats.org/officeDocument/2006/relationships" r:id="rId14"/>
          <a:extLst>
            <a:ext uri="{FF2B5EF4-FFF2-40B4-BE49-F238E27FC236}">
              <a16:creationId xmlns:a16="http://schemas.microsoft.com/office/drawing/2014/main" id="{DEC7050C-538F-5E23-A453-1DD8660411DA}"/>
            </a:ext>
          </a:extLst>
        </xdr:cNvPr>
        <xdr:cNvGrpSpPr/>
      </xdr:nvGrpSpPr>
      <xdr:grpSpPr>
        <a:xfrm>
          <a:off x="23763703" y="13702180"/>
          <a:ext cx="8617410" cy="1554351"/>
          <a:chOff x="22713431" y="10769620"/>
          <a:chExt cx="8166746" cy="1550615"/>
        </a:xfrm>
      </xdr:grpSpPr>
      <xdr:grpSp>
        <xdr:nvGrpSpPr>
          <xdr:cNvPr id="996" name="Group 96">
            <a:extLst>
              <a:ext uri="{FF2B5EF4-FFF2-40B4-BE49-F238E27FC236}">
                <a16:creationId xmlns:a16="http://schemas.microsoft.com/office/drawing/2014/main" id="{B9950132-93CA-42E1-B1C4-F08E629115F3}"/>
              </a:ext>
            </a:extLst>
          </xdr:cNvPr>
          <xdr:cNvGrpSpPr/>
        </xdr:nvGrpSpPr>
        <xdr:grpSpPr>
          <a:xfrm>
            <a:off x="22713431" y="10769620"/>
            <a:ext cx="8166746" cy="1550615"/>
            <a:chOff x="5892826" y="1513310"/>
            <a:chExt cx="4065183" cy="770501"/>
          </a:xfrm>
        </xdr:grpSpPr>
        <xdr:sp macro="" textlink="">
          <xdr:nvSpPr>
            <xdr:cNvPr id="997" name="Rectangle 97">
              <a:extLst>
                <a:ext uri="{FF2B5EF4-FFF2-40B4-BE49-F238E27FC236}">
                  <a16:creationId xmlns:a16="http://schemas.microsoft.com/office/drawing/2014/main" id="{2BB567B9-6A53-D0CA-2555-406CC4C5D17C}"/>
                </a:ext>
              </a:extLst>
            </xdr:cNvPr>
            <xdr:cNvSpPr>
              <a:spLocks noChangeArrowheads="1"/>
            </xdr:cNvSpPr>
          </xdr:nvSpPr>
          <xdr:spPr bwMode="auto">
            <a:xfrm rot="10800000" flipH="1">
              <a:off x="6278074" y="1513310"/>
              <a:ext cx="3194743" cy="770496"/>
            </a:xfrm>
            <a:prstGeom prst="rect">
              <a:avLst/>
            </a:prstGeom>
            <a:solidFill>
              <a:srgbClr val="FEF5D2"/>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998" name="Rectangle 98">
              <a:extLst>
                <a:ext uri="{FF2B5EF4-FFF2-40B4-BE49-F238E27FC236}">
                  <a16:creationId xmlns:a16="http://schemas.microsoft.com/office/drawing/2014/main" id="{3E9E2427-6E16-F56E-62E0-0E466FA37B1F}"/>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999" name="Group 99">
              <a:extLst>
                <a:ext uri="{FF2B5EF4-FFF2-40B4-BE49-F238E27FC236}">
                  <a16:creationId xmlns:a16="http://schemas.microsoft.com/office/drawing/2014/main" id="{B435B654-15F2-9EDE-C8F7-893B1D95187D}"/>
                </a:ext>
              </a:extLst>
            </xdr:cNvPr>
            <xdr:cNvGrpSpPr/>
          </xdr:nvGrpSpPr>
          <xdr:grpSpPr>
            <a:xfrm>
              <a:off x="5892826" y="1513314"/>
              <a:ext cx="756229" cy="770497"/>
              <a:chOff x="5616543" y="4987249"/>
              <a:chExt cx="756229" cy="770497"/>
            </a:xfrm>
          </xdr:grpSpPr>
          <xdr:sp macro="" textlink="">
            <xdr:nvSpPr>
              <xdr:cNvPr id="1000" name="Oval 101">
                <a:extLst>
                  <a:ext uri="{FF2B5EF4-FFF2-40B4-BE49-F238E27FC236}">
                    <a16:creationId xmlns:a16="http://schemas.microsoft.com/office/drawing/2014/main" id="{E90D292F-A322-8397-F897-5C22EFE709F1}"/>
                  </a:ext>
                </a:extLst>
              </xdr:cNvPr>
              <xdr:cNvSpPr/>
            </xdr:nvSpPr>
            <xdr:spPr>
              <a:xfrm>
                <a:off x="5658397" y="5051110"/>
                <a:ext cx="714375" cy="641385"/>
              </a:xfrm>
              <a:prstGeom prst="ellipse">
                <a:avLst/>
              </a:prstGeom>
              <a:solidFill>
                <a:srgbClr val="FEF5D2"/>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001" name="Group 102">
                <a:extLst>
                  <a:ext uri="{FF2B5EF4-FFF2-40B4-BE49-F238E27FC236}">
                    <a16:creationId xmlns:a16="http://schemas.microsoft.com/office/drawing/2014/main" id="{A3D9B968-9E9F-5885-89F1-FC358F3ADA4B}"/>
                  </a:ext>
                </a:extLst>
              </xdr:cNvPr>
              <xdr:cNvGrpSpPr/>
            </xdr:nvGrpSpPr>
            <xdr:grpSpPr>
              <a:xfrm>
                <a:off x="5616543" y="4987249"/>
                <a:ext cx="385248" cy="770497"/>
                <a:chOff x="279822" y="2149911"/>
                <a:chExt cx="385248" cy="770497"/>
              </a:xfrm>
            </xdr:grpSpPr>
            <xdr:sp macro="" textlink="">
              <xdr:nvSpPr>
                <xdr:cNvPr id="1002" name="Freeform 19">
                  <a:extLst>
                    <a:ext uri="{FF2B5EF4-FFF2-40B4-BE49-F238E27FC236}">
                      <a16:creationId xmlns:a16="http://schemas.microsoft.com/office/drawing/2014/main" id="{C71C0B1E-0B47-F64E-DABD-282D1D1C9538}"/>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03" name="Freeform 20">
                  <a:extLst>
                    <a:ext uri="{FF2B5EF4-FFF2-40B4-BE49-F238E27FC236}">
                      <a16:creationId xmlns:a16="http://schemas.microsoft.com/office/drawing/2014/main" id="{B4821817-FB77-3D75-0B4B-5D16368789E3}"/>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04" name="Oval 103">
                <a:extLst>
                  <a:ext uri="{FF2B5EF4-FFF2-40B4-BE49-F238E27FC236}">
                    <a16:creationId xmlns:a16="http://schemas.microsoft.com/office/drawing/2014/main" id="{E0F8B41F-7D2A-70C9-4507-6247CBB19236}"/>
                  </a:ext>
                </a:extLst>
              </xdr:cNvPr>
              <xdr:cNvSpPr>
                <a:spLocks noChangeArrowheads="1"/>
              </xdr:cNvSpPr>
            </xdr:nvSpPr>
            <xdr:spPr bwMode="auto">
              <a:xfrm rot="10800000" flipH="1">
                <a:off x="5735786" y="5106492"/>
                <a:ext cx="532010" cy="532010"/>
              </a:xfrm>
              <a:prstGeom prst="ellipse">
                <a:avLst/>
              </a:prstGeom>
              <a:solidFill>
                <a:srgbClr val="FACC1D"/>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005" name="Freeform 42">
                <a:extLst>
                  <a:ext uri="{FF2B5EF4-FFF2-40B4-BE49-F238E27FC236}">
                    <a16:creationId xmlns:a16="http://schemas.microsoft.com/office/drawing/2014/main" id="{882717C4-9789-AE08-588F-39470C2BF093}"/>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D8903"/>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006" name="Rectangle 100">
              <a:extLst>
                <a:ext uri="{FF2B5EF4-FFF2-40B4-BE49-F238E27FC236}">
                  <a16:creationId xmlns:a16="http://schemas.microsoft.com/office/drawing/2014/main" id="{87DE0912-869D-1161-47AE-94176C402C8A}"/>
                </a:ext>
              </a:extLst>
            </xdr:cNvPr>
            <xdr:cNvSpPr/>
          </xdr:nvSpPr>
          <xdr:spPr>
            <a:xfrm flipH="1">
              <a:off x="6602562" y="1705484"/>
              <a:ext cx="3355447" cy="35765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COMMUNITIES &amp; SOCIAL</a:t>
              </a:r>
            </a:p>
          </xdr:txBody>
        </xdr:sp>
      </xdr:grpSp>
      <xdr:pic>
        <xdr:nvPicPr>
          <xdr:cNvPr id="1007" name="Graphic 71">
            <a:extLst>
              <a:ext uri="{FF2B5EF4-FFF2-40B4-BE49-F238E27FC236}">
                <a16:creationId xmlns:a16="http://schemas.microsoft.com/office/drawing/2014/main" id="{AD21991A-9505-F440-AF08-2A1B0E02E16D}"/>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23015481" y="11334749"/>
            <a:ext cx="894191" cy="476250"/>
          </a:xfrm>
          <a:prstGeom prst="rect">
            <a:avLst/>
          </a:prstGeom>
        </xdr:spPr>
      </xdr:pic>
    </xdr:grpSp>
    <xdr:clientData/>
  </xdr:twoCellAnchor>
  <xdr:twoCellAnchor>
    <xdr:from>
      <xdr:col>9</xdr:col>
      <xdr:colOff>518968</xdr:colOff>
      <xdr:row>64</xdr:row>
      <xdr:rowOff>2999913</xdr:rowOff>
    </xdr:from>
    <xdr:to>
      <xdr:col>15</xdr:col>
      <xdr:colOff>398964</xdr:colOff>
      <xdr:row>64</xdr:row>
      <xdr:rowOff>4566402</xdr:rowOff>
    </xdr:to>
    <xdr:grpSp>
      <xdr:nvGrpSpPr>
        <xdr:cNvPr id="354" name="Group 120">
          <a:hlinkClick xmlns:r="http://schemas.openxmlformats.org/officeDocument/2006/relationships" r:id="rId17"/>
          <a:extLst>
            <a:ext uri="{FF2B5EF4-FFF2-40B4-BE49-F238E27FC236}">
              <a16:creationId xmlns:a16="http://schemas.microsoft.com/office/drawing/2014/main" id="{7E744273-6745-3AA7-3B23-128F97FE2CBD}"/>
            </a:ext>
          </a:extLst>
        </xdr:cNvPr>
        <xdr:cNvGrpSpPr/>
      </xdr:nvGrpSpPr>
      <xdr:grpSpPr>
        <a:xfrm>
          <a:off x="23830378" y="16842353"/>
          <a:ext cx="8617410" cy="1560139"/>
          <a:chOff x="22720154" y="12580491"/>
          <a:chExt cx="8166746" cy="1550614"/>
        </a:xfrm>
      </xdr:grpSpPr>
      <xdr:grpSp>
        <xdr:nvGrpSpPr>
          <xdr:cNvPr id="355" name="Group 108">
            <a:extLst>
              <a:ext uri="{FF2B5EF4-FFF2-40B4-BE49-F238E27FC236}">
                <a16:creationId xmlns:a16="http://schemas.microsoft.com/office/drawing/2014/main" id="{7360EE8A-D1CF-457F-9B52-5B8BB3608423}"/>
              </a:ext>
            </a:extLst>
          </xdr:cNvPr>
          <xdr:cNvGrpSpPr/>
        </xdr:nvGrpSpPr>
        <xdr:grpSpPr>
          <a:xfrm>
            <a:off x="22720154" y="12580491"/>
            <a:ext cx="8166746" cy="1550614"/>
            <a:chOff x="5892826" y="1513310"/>
            <a:chExt cx="4065183" cy="770501"/>
          </a:xfrm>
        </xdr:grpSpPr>
        <xdr:sp macro="" textlink="">
          <xdr:nvSpPr>
            <xdr:cNvPr id="356" name="Rectangle 109">
              <a:extLst>
                <a:ext uri="{FF2B5EF4-FFF2-40B4-BE49-F238E27FC236}">
                  <a16:creationId xmlns:a16="http://schemas.microsoft.com/office/drawing/2014/main" id="{33B85247-3ABC-7865-1D69-38B923E568D8}"/>
                </a:ext>
              </a:extLst>
            </xdr:cNvPr>
            <xdr:cNvSpPr>
              <a:spLocks noChangeArrowheads="1"/>
            </xdr:cNvSpPr>
          </xdr:nvSpPr>
          <xdr:spPr bwMode="auto">
            <a:xfrm rot="10800000" flipH="1">
              <a:off x="6278074" y="1513310"/>
              <a:ext cx="3194743" cy="770496"/>
            </a:xfrm>
            <a:prstGeom prst="rect">
              <a:avLst/>
            </a:prstGeom>
            <a:solidFill>
              <a:srgbClr val="F9D3DA"/>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357" name="Rectangle 110">
              <a:extLst>
                <a:ext uri="{FF2B5EF4-FFF2-40B4-BE49-F238E27FC236}">
                  <a16:creationId xmlns:a16="http://schemas.microsoft.com/office/drawing/2014/main" id="{40CF64AA-7FDE-57F2-B837-938CF05C1D95}"/>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358" name="Group 111">
              <a:extLst>
                <a:ext uri="{FF2B5EF4-FFF2-40B4-BE49-F238E27FC236}">
                  <a16:creationId xmlns:a16="http://schemas.microsoft.com/office/drawing/2014/main" id="{736CD452-FFB0-070F-072D-649AB86B9FAF}"/>
                </a:ext>
              </a:extLst>
            </xdr:cNvPr>
            <xdr:cNvGrpSpPr/>
          </xdr:nvGrpSpPr>
          <xdr:grpSpPr>
            <a:xfrm>
              <a:off x="5892826" y="1513314"/>
              <a:ext cx="756229" cy="770497"/>
              <a:chOff x="5616543" y="4987249"/>
              <a:chExt cx="756229" cy="770497"/>
            </a:xfrm>
          </xdr:grpSpPr>
          <xdr:sp macro="" textlink="">
            <xdr:nvSpPr>
              <xdr:cNvPr id="359" name="Oval 113">
                <a:extLst>
                  <a:ext uri="{FF2B5EF4-FFF2-40B4-BE49-F238E27FC236}">
                    <a16:creationId xmlns:a16="http://schemas.microsoft.com/office/drawing/2014/main" id="{C8347D2E-2186-91D7-EC0F-E826F98B4335}"/>
                  </a:ext>
                </a:extLst>
              </xdr:cNvPr>
              <xdr:cNvSpPr/>
            </xdr:nvSpPr>
            <xdr:spPr>
              <a:xfrm>
                <a:off x="5658397" y="5051110"/>
                <a:ext cx="714375" cy="641385"/>
              </a:xfrm>
              <a:prstGeom prst="ellipse">
                <a:avLst/>
              </a:prstGeom>
              <a:solidFill>
                <a:srgbClr val="F9D3DA"/>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360" name="Group 114">
                <a:extLst>
                  <a:ext uri="{FF2B5EF4-FFF2-40B4-BE49-F238E27FC236}">
                    <a16:creationId xmlns:a16="http://schemas.microsoft.com/office/drawing/2014/main" id="{9D7CB69B-261F-9DD4-218F-6DF0CAD64F56}"/>
                  </a:ext>
                </a:extLst>
              </xdr:cNvPr>
              <xdr:cNvGrpSpPr/>
            </xdr:nvGrpSpPr>
            <xdr:grpSpPr>
              <a:xfrm>
                <a:off x="5616543" y="4987249"/>
                <a:ext cx="385248" cy="770497"/>
                <a:chOff x="279822" y="2149911"/>
                <a:chExt cx="385248" cy="770497"/>
              </a:xfrm>
            </xdr:grpSpPr>
            <xdr:sp macro="" textlink="">
              <xdr:nvSpPr>
                <xdr:cNvPr id="361" name="Freeform 19">
                  <a:extLst>
                    <a:ext uri="{FF2B5EF4-FFF2-40B4-BE49-F238E27FC236}">
                      <a16:creationId xmlns:a16="http://schemas.microsoft.com/office/drawing/2014/main" id="{8E429E42-6CD6-E84F-3867-D912C5A52390}"/>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362" name="Freeform 20">
                  <a:extLst>
                    <a:ext uri="{FF2B5EF4-FFF2-40B4-BE49-F238E27FC236}">
                      <a16:creationId xmlns:a16="http://schemas.microsoft.com/office/drawing/2014/main" id="{C98B7D97-B092-3DB6-87F9-292D3FD59DD5}"/>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363" name="Oval 115">
                <a:extLst>
                  <a:ext uri="{FF2B5EF4-FFF2-40B4-BE49-F238E27FC236}">
                    <a16:creationId xmlns:a16="http://schemas.microsoft.com/office/drawing/2014/main" id="{AD006113-C028-3831-3993-8A454910454D}"/>
                  </a:ext>
                </a:extLst>
              </xdr:cNvPr>
              <xdr:cNvSpPr>
                <a:spLocks noChangeArrowheads="1"/>
              </xdr:cNvSpPr>
            </xdr:nvSpPr>
            <xdr:spPr bwMode="auto">
              <a:xfrm rot="10800000" flipH="1">
                <a:off x="5735786" y="5106492"/>
                <a:ext cx="532010" cy="532010"/>
              </a:xfrm>
              <a:prstGeom prst="ellipse">
                <a:avLst/>
              </a:pr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364" name="Freeform 42">
                <a:extLst>
                  <a:ext uri="{FF2B5EF4-FFF2-40B4-BE49-F238E27FC236}">
                    <a16:creationId xmlns:a16="http://schemas.microsoft.com/office/drawing/2014/main" id="{87F400A4-B970-C580-DE0B-7E0C95EB2B3E}"/>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365" name="Rectangle 112">
              <a:extLst>
                <a:ext uri="{FF2B5EF4-FFF2-40B4-BE49-F238E27FC236}">
                  <a16:creationId xmlns:a16="http://schemas.microsoft.com/office/drawing/2014/main" id="{5D874681-C1DA-BA43-BEB8-F99B0B85348E}"/>
                </a:ext>
              </a:extLst>
            </xdr:cNvPr>
            <xdr:cNvSpPr/>
          </xdr:nvSpPr>
          <xdr:spPr>
            <a:xfrm flipH="1">
              <a:off x="6602562" y="1576715"/>
              <a:ext cx="3355447" cy="661361"/>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HUMAN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RIGHTS</a:t>
              </a:r>
            </a:p>
          </xdr:txBody>
        </xdr:sp>
      </xdr:grpSp>
      <xdr:pic>
        <xdr:nvPicPr>
          <xdr:cNvPr id="366" name="Graphic 41">
            <a:extLst>
              <a:ext uri="{FF2B5EF4-FFF2-40B4-BE49-F238E27FC236}">
                <a16:creationId xmlns:a16="http://schemas.microsoft.com/office/drawing/2014/main" id="{8C0D1DB7-75C0-6544-9030-C988A45C73B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 uri="{96DAC541-7B7A-43D3-8B79-37D633B846F1}">
                <asvg:svgBlip xmlns:asvg="http://schemas.microsoft.com/office/drawing/2016/SVG/main" r:embed="rId19"/>
              </a:ext>
            </a:extLst>
          </a:blip>
          <a:stretch>
            <a:fillRect/>
          </a:stretch>
        </xdr:blipFill>
        <xdr:spPr>
          <a:xfrm>
            <a:off x="23137344" y="13049250"/>
            <a:ext cx="687224" cy="621927"/>
          </a:xfrm>
          <a:prstGeom prst="rect">
            <a:avLst/>
          </a:prstGeom>
        </xdr:spPr>
      </xdr:pic>
    </xdr:grpSp>
    <xdr:clientData/>
  </xdr:twoCellAnchor>
  <xdr:twoCellAnchor>
    <xdr:from>
      <xdr:col>9</xdr:col>
      <xdr:colOff>1117362</xdr:colOff>
      <xdr:row>51</xdr:row>
      <xdr:rowOff>165001</xdr:rowOff>
    </xdr:from>
    <xdr:to>
      <xdr:col>14</xdr:col>
      <xdr:colOff>953326</xdr:colOff>
      <xdr:row>54</xdr:row>
      <xdr:rowOff>364373</xdr:rowOff>
    </xdr:to>
    <xdr:grpSp>
      <xdr:nvGrpSpPr>
        <xdr:cNvPr id="1034" name="Group 133">
          <a:extLst>
            <a:ext uri="{FF2B5EF4-FFF2-40B4-BE49-F238E27FC236}">
              <a16:creationId xmlns:a16="http://schemas.microsoft.com/office/drawing/2014/main" id="{2CE936E2-2D55-4B42-9505-E3B03B694A53}"/>
            </a:ext>
          </a:extLst>
        </xdr:cNvPr>
        <xdr:cNvGrpSpPr/>
      </xdr:nvGrpSpPr>
      <xdr:grpSpPr>
        <a:xfrm>
          <a:off x="24422422" y="8734326"/>
          <a:ext cx="7122963" cy="1267106"/>
          <a:chOff x="23281851" y="1547811"/>
          <a:chExt cx="6671552" cy="1231247"/>
        </a:xfrm>
      </xdr:grpSpPr>
      <xdr:sp macro="" textlink="">
        <xdr:nvSpPr>
          <xdr:cNvPr id="1035" name="Freeform: Shape 134">
            <a:extLst>
              <a:ext uri="{FF2B5EF4-FFF2-40B4-BE49-F238E27FC236}">
                <a16:creationId xmlns:a16="http://schemas.microsoft.com/office/drawing/2014/main" id="{F8C98F44-1981-C974-D7F9-BE27D2E53328}"/>
              </a:ext>
            </a:extLst>
          </xdr:cNvPr>
          <xdr:cNvSpPr/>
        </xdr:nvSpPr>
        <xdr:spPr>
          <a:xfrm>
            <a:off x="23389478" y="1547811"/>
            <a:ext cx="6373346" cy="1231247"/>
          </a:xfrm>
          <a:custGeom>
            <a:avLst/>
            <a:gdLst>
              <a:gd name="connsiteX0" fmla="*/ 2308 w 3299620"/>
              <a:gd name="connsiteY0" fmla="*/ 0 h 714378"/>
              <a:gd name="connsiteX1" fmla="*/ 3299619 w 3299620"/>
              <a:gd name="connsiteY1" fmla="*/ 0 h 714378"/>
              <a:gd name="connsiteX2" fmla="*/ 3299619 w 3299620"/>
              <a:gd name="connsiteY2" fmla="*/ 504824 h 714378"/>
              <a:gd name="connsiteX3" fmla="*/ 3299620 w 3299620"/>
              <a:gd name="connsiteY3" fmla="*/ 504824 h 714378"/>
              <a:gd name="connsiteX4" fmla="*/ 3299619 w 3299620"/>
              <a:gd name="connsiteY4" fmla="*/ 504825 h 714378"/>
              <a:gd name="connsiteX5" fmla="*/ 3299619 w 3299620"/>
              <a:gd name="connsiteY5" fmla="*/ 525503 h 714378"/>
              <a:gd name="connsiteX6" fmla="*/ 3292784 w 3299620"/>
              <a:gd name="connsiteY6" fmla="*/ 525503 h 714378"/>
              <a:gd name="connsiteX7" fmla="*/ 3286139 w 3299620"/>
              <a:gd name="connsiteY7" fmla="*/ 545608 h 714378"/>
              <a:gd name="connsiteX8" fmla="*/ 3128076 w 3299620"/>
              <a:gd name="connsiteY8" fmla="*/ 609601 h 714378"/>
              <a:gd name="connsiteX9" fmla="*/ 1821354 w 3299620"/>
              <a:gd name="connsiteY9" fmla="*/ 609601 h 714378"/>
              <a:gd name="connsiteX10" fmla="*/ 1649810 w 3299620"/>
              <a:gd name="connsiteY10" fmla="*/ 714378 h 714378"/>
              <a:gd name="connsiteX11" fmla="*/ 1478266 w 3299620"/>
              <a:gd name="connsiteY11" fmla="*/ 609601 h 714378"/>
              <a:gd name="connsiteX12" fmla="*/ 171544 w 3299620"/>
              <a:gd name="connsiteY12" fmla="*/ 609601 h 714378"/>
              <a:gd name="connsiteX13" fmla="*/ 13480 w 3299620"/>
              <a:gd name="connsiteY13" fmla="*/ 545608 h 714378"/>
              <a:gd name="connsiteX14" fmla="*/ 6835 w 3299620"/>
              <a:gd name="connsiteY14" fmla="*/ 525503 h 714378"/>
              <a:gd name="connsiteX15" fmla="*/ 2308 w 3299620"/>
              <a:gd name="connsiteY15" fmla="*/ 525503 h 714378"/>
              <a:gd name="connsiteX16" fmla="*/ 2308 w 3299620"/>
              <a:gd name="connsiteY16" fmla="*/ 511808 h 714378"/>
              <a:gd name="connsiteX17" fmla="*/ 0 w 3299620"/>
              <a:gd name="connsiteY17" fmla="*/ 504824 h 714378"/>
              <a:gd name="connsiteX18" fmla="*/ 2308 w 3299620"/>
              <a:gd name="connsiteY18" fmla="*/ 504824 h 7143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3299620" h="714378">
                <a:moveTo>
                  <a:pt x="2308" y="0"/>
                </a:moveTo>
                <a:lnTo>
                  <a:pt x="3299619" y="0"/>
                </a:lnTo>
                <a:lnTo>
                  <a:pt x="3299619" y="504824"/>
                </a:lnTo>
                <a:lnTo>
                  <a:pt x="3299620" y="504824"/>
                </a:lnTo>
                <a:lnTo>
                  <a:pt x="3299619" y="504825"/>
                </a:lnTo>
                <a:lnTo>
                  <a:pt x="3299619" y="525503"/>
                </a:lnTo>
                <a:lnTo>
                  <a:pt x="3292784" y="525503"/>
                </a:lnTo>
                <a:lnTo>
                  <a:pt x="3286139" y="545608"/>
                </a:lnTo>
                <a:cubicBezTo>
                  <a:pt x="3260097" y="583214"/>
                  <a:pt x="3199131" y="609601"/>
                  <a:pt x="3128076" y="609601"/>
                </a:cubicBezTo>
                <a:lnTo>
                  <a:pt x="1821354" y="609601"/>
                </a:lnTo>
                <a:cubicBezTo>
                  <a:pt x="1726613" y="609601"/>
                  <a:pt x="1649810" y="656511"/>
                  <a:pt x="1649810" y="714378"/>
                </a:cubicBezTo>
                <a:cubicBezTo>
                  <a:pt x="1649810" y="656511"/>
                  <a:pt x="1573007" y="609601"/>
                  <a:pt x="1478266" y="609601"/>
                </a:cubicBezTo>
                <a:lnTo>
                  <a:pt x="171544" y="609601"/>
                </a:lnTo>
                <a:cubicBezTo>
                  <a:pt x="100488" y="609601"/>
                  <a:pt x="39522" y="583214"/>
                  <a:pt x="13480" y="545608"/>
                </a:cubicBezTo>
                <a:lnTo>
                  <a:pt x="6835" y="525503"/>
                </a:lnTo>
                <a:lnTo>
                  <a:pt x="2308" y="525503"/>
                </a:lnTo>
                <a:lnTo>
                  <a:pt x="2308" y="511808"/>
                </a:lnTo>
                <a:lnTo>
                  <a:pt x="0" y="504824"/>
                </a:lnTo>
                <a:lnTo>
                  <a:pt x="2308" y="504824"/>
                </a:lnTo>
                <a:close/>
              </a:path>
            </a:pathLst>
          </a:cu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2386">
              <a:defRPr/>
            </a:pPr>
            <a:endParaRPr lang="en-GB" sz="2060">
              <a:solidFill>
                <a:srgbClr val="FFFFFF"/>
              </a:solidFill>
              <a:latin typeface="Calibri" panose="020F0502020204030204" pitchFamily="34" charset="0"/>
            </a:endParaRPr>
          </a:p>
        </xdr:txBody>
      </xdr:sp>
      <xdr:pic>
        <xdr:nvPicPr>
          <xdr:cNvPr id="1036" name="Graphic 8">
            <a:extLst>
              <a:ext uri="{FF2B5EF4-FFF2-40B4-BE49-F238E27FC236}">
                <a16:creationId xmlns:a16="http://schemas.microsoft.com/office/drawing/2014/main" id="{F1AD0D6B-AAF8-CA11-C880-F6BDC9AFD5B2}"/>
              </a:ext>
            </a:extLst>
          </xdr:cNvPr>
          <xdr:cNvPicPr>
            <a:picLocks noChangeAspect="1"/>
          </xdr:cNvPicPr>
        </xdr:nvPicPr>
        <xdr:blipFill rotWithShape="1">
          <a:blip xmlns:r="http://schemas.openxmlformats.org/officeDocument/2006/relationships" r:embed="rId20">
            <a:extLst>
              <a:ext uri="{96DAC541-7B7A-43D3-8B79-37D633B846F1}">
                <asvg:svgBlip xmlns:asvg="http://schemas.microsoft.com/office/drawing/2016/SVG/main" r:embed="rId21"/>
              </a:ext>
            </a:extLst>
          </a:blip>
          <a:srcRect l="30176" r="30176" b="90532"/>
          <a:stretch/>
        </xdr:blipFill>
        <xdr:spPr>
          <a:xfrm>
            <a:off x="23423096" y="1559022"/>
            <a:ext cx="6317316" cy="1029537"/>
          </a:xfrm>
          <a:prstGeom prst="rect">
            <a:avLst/>
          </a:prstGeom>
        </xdr:spPr>
      </xdr:pic>
      <xdr:sp macro="" textlink="">
        <xdr:nvSpPr>
          <xdr:cNvPr id="1037" name="Rectangle 136">
            <a:extLst>
              <a:ext uri="{FF2B5EF4-FFF2-40B4-BE49-F238E27FC236}">
                <a16:creationId xmlns:a16="http://schemas.microsoft.com/office/drawing/2014/main" id="{38B0B397-F7D2-438A-997A-21F978FF98AB}"/>
              </a:ext>
            </a:extLst>
          </xdr:cNvPr>
          <xdr:cNvSpPr/>
        </xdr:nvSpPr>
        <xdr:spPr>
          <a:xfrm flipH="1">
            <a:off x="23281851" y="1701892"/>
            <a:ext cx="6671552" cy="718465"/>
          </a:xfrm>
          <a:prstGeom prst="rect">
            <a:avLst/>
          </a:prstGeom>
        </xdr:spPr>
        <xdr:txBody>
          <a:bodyPr wrap="square">
            <a:no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SOCIAL</a:t>
            </a:r>
          </a:p>
        </xdr:txBody>
      </xdr:sp>
    </xdr:grpSp>
    <xdr:clientData/>
  </xdr:twoCellAnchor>
  <xdr:twoCellAnchor>
    <xdr:from>
      <xdr:col>9</xdr:col>
      <xdr:colOff>990362</xdr:colOff>
      <xdr:row>64</xdr:row>
      <xdr:rowOff>1676578</xdr:rowOff>
    </xdr:from>
    <xdr:to>
      <xdr:col>14</xdr:col>
      <xdr:colOff>826326</xdr:colOff>
      <xdr:row>64</xdr:row>
      <xdr:rowOff>2907825</xdr:rowOff>
    </xdr:to>
    <xdr:grpSp>
      <xdr:nvGrpSpPr>
        <xdr:cNvPr id="991" name="Group 137">
          <a:extLst>
            <a:ext uri="{FF2B5EF4-FFF2-40B4-BE49-F238E27FC236}">
              <a16:creationId xmlns:a16="http://schemas.microsoft.com/office/drawing/2014/main" id="{C5C2D235-FD57-4A66-B016-23D7538D02D6}"/>
            </a:ext>
          </a:extLst>
        </xdr:cNvPr>
        <xdr:cNvGrpSpPr/>
      </xdr:nvGrpSpPr>
      <xdr:grpSpPr>
        <a:xfrm>
          <a:off x="24298597" y="15515843"/>
          <a:ext cx="7122963" cy="1228072"/>
          <a:chOff x="23281851" y="1547811"/>
          <a:chExt cx="6671552" cy="1231247"/>
        </a:xfrm>
      </xdr:grpSpPr>
      <xdr:sp macro="" textlink="">
        <xdr:nvSpPr>
          <xdr:cNvPr id="992" name="Freeform: Shape 138">
            <a:extLst>
              <a:ext uri="{FF2B5EF4-FFF2-40B4-BE49-F238E27FC236}">
                <a16:creationId xmlns:a16="http://schemas.microsoft.com/office/drawing/2014/main" id="{7F2CDDFB-420B-5648-2813-606644C1D5F6}"/>
              </a:ext>
            </a:extLst>
          </xdr:cNvPr>
          <xdr:cNvSpPr/>
        </xdr:nvSpPr>
        <xdr:spPr>
          <a:xfrm>
            <a:off x="23389478" y="1547811"/>
            <a:ext cx="6373346" cy="1231247"/>
          </a:xfrm>
          <a:custGeom>
            <a:avLst/>
            <a:gdLst>
              <a:gd name="connsiteX0" fmla="*/ 2308 w 3299620"/>
              <a:gd name="connsiteY0" fmla="*/ 0 h 714378"/>
              <a:gd name="connsiteX1" fmla="*/ 3299619 w 3299620"/>
              <a:gd name="connsiteY1" fmla="*/ 0 h 714378"/>
              <a:gd name="connsiteX2" fmla="*/ 3299619 w 3299620"/>
              <a:gd name="connsiteY2" fmla="*/ 504824 h 714378"/>
              <a:gd name="connsiteX3" fmla="*/ 3299620 w 3299620"/>
              <a:gd name="connsiteY3" fmla="*/ 504824 h 714378"/>
              <a:gd name="connsiteX4" fmla="*/ 3299619 w 3299620"/>
              <a:gd name="connsiteY4" fmla="*/ 504825 h 714378"/>
              <a:gd name="connsiteX5" fmla="*/ 3299619 w 3299620"/>
              <a:gd name="connsiteY5" fmla="*/ 525503 h 714378"/>
              <a:gd name="connsiteX6" fmla="*/ 3292784 w 3299620"/>
              <a:gd name="connsiteY6" fmla="*/ 525503 h 714378"/>
              <a:gd name="connsiteX7" fmla="*/ 3286139 w 3299620"/>
              <a:gd name="connsiteY7" fmla="*/ 545608 h 714378"/>
              <a:gd name="connsiteX8" fmla="*/ 3128076 w 3299620"/>
              <a:gd name="connsiteY8" fmla="*/ 609601 h 714378"/>
              <a:gd name="connsiteX9" fmla="*/ 1821354 w 3299620"/>
              <a:gd name="connsiteY9" fmla="*/ 609601 h 714378"/>
              <a:gd name="connsiteX10" fmla="*/ 1649810 w 3299620"/>
              <a:gd name="connsiteY10" fmla="*/ 714378 h 714378"/>
              <a:gd name="connsiteX11" fmla="*/ 1478266 w 3299620"/>
              <a:gd name="connsiteY11" fmla="*/ 609601 h 714378"/>
              <a:gd name="connsiteX12" fmla="*/ 171544 w 3299620"/>
              <a:gd name="connsiteY12" fmla="*/ 609601 h 714378"/>
              <a:gd name="connsiteX13" fmla="*/ 13480 w 3299620"/>
              <a:gd name="connsiteY13" fmla="*/ 545608 h 714378"/>
              <a:gd name="connsiteX14" fmla="*/ 6835 w 3299620"/>
              <a:gd name="connsiteY14" fmla="*/ 525503 h 714378"/>
              <a:gd name="connsiteX15" fmla="*/ 2308 w 3299620"/>
              <a:gd name="connsiteY15" fmla="*/ 525503 h 714378"/>
              <a:gd name="connsiteX16" fmla="*/ 2308 w 3299620"/>
              <a:gd name="connsiteY16" fmla="*/ 511808 h 714378"/>
              <a:gd name="connsiteX17" fmla="*/ 0 w 3299620"/>
              <a:gd name="connsiteY17" fmla="*/ 504824 h 714378"/>
              <a:gd name="connsiteX18" fmla="*/ 2308 w 3299620"/>
              <a:gd name="connsiteY18" fmla="*/ 504824 h 7143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3299620" h="714378">
                <a:moveTo>
                  <a:pt x="2308" y="0"/>
                </a:moveTo>
                <a:lnTo>
                  <a:pt x="3299619" y="0"/>
                </a:lnTo>
                <a:lnTo>
                  <a:pt x="3299619" y="504824"/>
                </a:lnTo>
                <a:lnTo>
                  <a:pt x="3299620" y="504824"/>
                </a:lnTo>
                <a:lnTo>
                  <a:pt x="3299619" y="504825"/>
                </a:lnTo>
                <a:lnTo>
                  <a:pt x="3299619" y="525503"/>
                </a:lnTo>
                <a:lnTo>
                  <a:pt x="3292784" y="525503"/>
                </a:lnTo>
                <a:lnTo>
                  <a:pt x="3286139" y="545608"/>
                </a:lnTo>
                <a:cubicBezTo>
                  <a:pt x="3260097" y="583214"/>
                  <a:pt x="3199131" y="609601"/>
                  <a:pt x="3128076" y="609601"/>
                </a:cubicBezTo>
                <a:lnTo>
                  <a:pt x="1821354" y="609601"/>
                </a:lnTo>
                <a:cubicBezTo>
                  <a:pt x="1726613" y="609601"/>
                  <a:pt x="1649810" y="656511"/>
                  <a:pt x="1649810" y="714378"/>
                </a:cubicBezTo>
                <a:cubicBezTo>
                  <a:pt x="1649810" y="656511"/>
                  <a:pt x="1573007" y="609601"/>
                  <a:pt x="1478266" y="609601"/>
                </a:cubicBezTo>
                <a:lnTo>
                  <a:pt x="171544" y="609601"/>
                </a:lnTo>
                <a:cubicBezTo>
                  <a:pt x="100488" y="609601"/>
                  <a:pt x="39522" y="583214"/>
                  <a:pt x="13480" y="545608"/>
                </a:cubicBezTo>
                <a:lnTo>
                  <a:pt x="6835" y="525503"/>
                </a:lnTo>
                <a:lnTo>
                  <a:pt x="2308" y="525503"/>
                </a:lnTo>
                <a:lnTo>
                  <a:pt x="2308" y="511808"/>
                </a:lnTo>
                <a:lnTo>
                  <a:pt x="0" y="504824"/>
                </a:lnTo>
                <a:lnTo>
                  <a:pt x="2308" y="504824"/>
                </a:lnTo>
                <a:close/>
              </a:path>
            </a:pathLst>
          </a:cu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2386">
              <a:defRPr/>
            </a:pPr>
            <a:endParaRPr lang="en-GB" sz="2060">
              <a:solidFill>
                <a:srgbClr val="FFFFFF"/>
              </a:solidFill>
              <a:latin typeface="Calibri" panose="020F0502020204030204" pitchFamily="34" charset="0"/>
            </a:endParaRPr>
          </a:p>
        </xdr:txBody>
      </xdr:sp>
      <xdr:pic>
        <xdr:nvPicPr>
          <xdr:cNvPr id="993" name="Graphic 8">
            <a:extLst>
              <a:ext uri="{FF2B5EF4-FFF2-40B4-BE49-F238E27FC236}">
                <a16:creationId xmlns:a16="http://schemas.microsoft.com/office/drawing/2014/main" id="{06E6E7D6-89F3-1E4A-0E0D-A2105558526B}"/>
              </a:ext>
            </a:extLst>
          </xdr:cNvPr>
          <xdr:cNvPicPr>
            <a:picLocks noChangeAspect="1"/>
          </xdr:cNvPicPr>
        </xdr:nvPicPr>
        <xdr:blipFill rotWithShape="1">
          <a:blip xmlns:r="http://schemas.openxmlformats.org/officeDocument/2006/relationships" r:embed="rId20">
            <a:extLst>
              <a:ext uri="{96DAC541-7B7A-43D3-8B79-37D633B846F1}">
                <asvg:svgBlip xmlns:asvg="http://schemas.microsoft.com/office/drawing/2016/SVG/main" r:embed="rId21"/>
              </a:ext>
            </a:extLst>
          </a:blip>
          <a:srcRect l="30176" r="30176" b="90532"/>
          <a:stretch/>
        </xdr:blipFill>
        <xdr:spPr>
          <a:xfrm>
            <a:off x="23423096" y="1559022"/>
            <a:ext cx="6317316" cy="1029537"/>
          </a:xfrm>
          <a:prstGeom prst="rect">
            <a:avLst/>
          </a:prstGeom>
        </xdr:spPr>
      </xdr:pic>
      <xdr:sp macro="" textlink="">
        <xdr:nvSpPr>
          <xdr:cNvPr id="994" name="Rectangle 140">
            <a:extLst>
              <a:ext uri="{FF2B5EF4-FFF2-40B4-BE49-F238E27FC236}">
                <a16:creationId xmlns:a16="http://schemas.microsoft.com/office/drawing/2014/main" id="{5881FE18-F9BE-011E-8A82-A1A88B643738}"/>
              </a:ext>
            </a:extLst>
          </xdr:cNvPr>
          <xdr:cNvSpPr/>
        </xdr:nvSpPr>
        <xdr:spPr>
          <a:xfrm flipH="1">
            <a:off x="23281851" y="1701892"/>
            <a:ext cx="6671552" cy="718465"/>
          </a:xfrm>
          <a:prstGeom prst="rect">
            <a:avLst/>
          </a:prstGeom>
        </xdr:spPr>
        <xdr:txBody>
          <a:bodyPr wrap="square">
            <a:no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GOVERNANCE</a:t>
            </a:r>
          </a:p>
        </xdr:txBody>
      </xdr:sp>
    </xdr:grpSp>
    <xdr:clientData/>
  </xdr:twoCellAnchor>
  <xdr:twoCellAnchor>
    <xdr:from>
      <xdr:col>9</xdr:col>
      <xdr:colOff>1332470</xdr:colOff>
      <xdr:row>24</xdr:row>
      <xdr:rowOff>17339</xdr:rowOff>
    </xdr:from>
    <xdr:to>
      <xdr:col>14</xdr:col>
      <xdr:colOff>786161</xdr:colOff>
      <xdr:row>32</xdr:row>
      <xdr:rowOff>41141</xdr:rowOff>
    </xdr:to>
    <xdr:sp macro="" textlink="">
      <xdr:nvSpPr>
        <xdr:cNvPr id="1153" name="Rectangle 158">
          <a:hlinkClick xmlns:r="http://schemas.openxmlformats.org/officeDocument/2006/relationships" r:id="rId22"/>
          <a:extLst>
            <a:ext uri="{FF2B5EF4-FFF2-40B4-BE49-F238E27FC236}">
              <a16:creationId xmlns:a16="http://schemas.microsoft.com/office/drawing/2014/main" id="{FE3502B8-C23F-05B3-A9CB-6B8DFCDAAA6C}"/>
            </a:ext>
          </a:extLst>
        </xdr:cNvPr>
        <xdr:cNvSpPr>
          <a:spLocks noChangeArrowheads="1"/>
        </xdr:cNvSpPr>
      </xdr:nvSpPr>
      <xdr:spPr bwMode="auto">
        <a:xfrm rot="10800000" flipH="1">
          <a:off x="26795970" y="4589339"/>
          <a:ext cx="7391191" cy="1547802"/>
        </a:xfrm>
        <a:prstGeom prst="rect">
          <a:avLst/>
        </a:prstGeom>
        <a:solidFill>
          <a:srgbClr val="33B251">
            <a:lumMod val="20000"/>
            <a:lumOff val="80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clientData/>
  </xdr:twoCellAnchor>
  <xdr:twoCellAnchor>
    <xdr:from>
      <xdr:col>9</xdr:col>
      <xdr:colOff>1332472</xdr:colOff>
      <xdr:row>24</xdr:row>
      <xdr:rowOff>17347</xdr:rowOff>
    </xdr:from>
    <xdr:to>
      <xdr:col>12</xdr:col>
      <xdr:colOff>1578176</xdr:colOff>
      <xdr:row>32</xdr:row>
      <xdr:rowOff>41151</xdr:rowOff>
    </xdr:to>
    <xdr:sp macro="" textlink="">
      <xdr:nvSpPr>
        <xdr:cNvPr id="1152" name="Rectangle 159">
          <a:extLst>
            <a:ext uri="{FF2B5EF4-FFF2-40B4-BE49-F238E27FC236}">
              <a16:creationId xmlns:a16="http://schemas.microsoft.com/office/drawing/2014/main" id="{8598A856-1ACE-FBB1-74DE-87CB99A9DE54}"/>
            </a:ext>
          </a:extLst>
        </xdr:cNvPr>
        <xdr:cNvSpPr>
          <a:spLocks noChangeArrowheads="1"/>
        </xdr:cNvSpPr>
      </xdr:nvSpPr>
      <xdr:spPr bwMode="auto">
        <a:xfrm rot="10800000" flipH="1">
          <a:off x="26795972" y="4589347"/>
          <a:ext cx="5008204" cy="1547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clientData/>
  </xdr:twoCellAnchor>
  <xdr:twoCellAnchor>
    <xdr:from>
      <xdr:col>9</xdr:col>
      <xdr:colOff>441180</xdr:colOff>
      <xdr:row>24</xdr:row>
      <xdr:rowOff>17347</xdr:rowOff>
    </xdr:from>
    <xdr:to>
      <xdr:col>10</xdr:col>
      <xdr:colOff>603252</xdr:colOff>
      <xdr:row>32</xdr:row>
      <xdr:rowOff>41151</xdr:rowOff>
    </xdr:to>
    <xdr:grpSp>
      <xdr:nvGrpSpPr>
        <xdr:cNvPr id="1144" name="Group 160">
          <a:extLst>
            <a:ext uri="{FF2B5EF4-FFF2-40B4-BE49-F238E27FC236}">
              <a16:creationId xmlns:a16="http://schemas.microsoft.com/office/drawing/2014/main" id="{061DEDAB-0A30-6048-F63A-B0C259087586}"/>
            </a:ext>
          </a:extLst>
        </xdr:cNvPr>
        <xdr:cNvGrpSpPr/>
      </xdr:nvGrpSpPr>
      <xdr:grpSpPr>
        <a:xfrm>
          <a:off x="23749415" y="4051465"/>
          <a:ext cx="1615662" cy="1368510"/>
          <a:chOff x="5616543" y="4987249"/>
          <a:chExt cx="756229" cy="770497"/>
        </a:xfrm>
      </xdr:grpSpPr>
      <xdr:sp macro="" textlink="">
        <xdr:nvSpPr>
          <xdr:cNvPr id="1145" name="Oval 162">
            <a:extLst>
              <a:ext uri="{FF2B5EF4-FFF2-40B4-BE49-F238E27FC236}">
                <a16:creationId xmlns:a16="http://schemas.microsoft.com/office/drawing/2014/main" id="{C3703517-706F-1274-AD37-6B769FF63D7D}"/>
              </a:ext>
            </a:extLst>
          </xdr:cNvPr>
          <xdr:cNvSpPr/>
        </xdr:nvSpPr>
        <xdr:spPr>
          <a:xfrm>
            <a:off x="5658397" y="5051110"/>
            <a:ext cx="714375" cy="641385"/>
          </a:xfrm>
          <a:prstGeom prst="ellipse">
            <a:avLst/>
          </a:prstGeom>
          <a:solidFill>
            <a:srgbClr val="33B251">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146" name="Group 163">
            <a:extLst>
              <a:ext uri="{FF2B5EF4-FFF2-40B4-BE49-F238E27FC236}">
                <a16:creationId xmlns:a16="http://schemas.microsoft.com/office/drawing/2014/main" id="{A2D295E0-BC65-650A-9F16-FF3E4ABBBC8C}"/>
              </a:ext>
            </a:extLst>
          </xdr:cNvPr>
          <xdr:cNvGrpSpPr/>
        </xdr:nvGrpSpPr>
        <xdr:grpSpPr>
          <a:xfrm>
            <a:off x="5616543" y="4987249"/>
            <a:ext cx="385248" cy="770497"/>
            <a:chOff x="279822" y="2149911"/>
            <a:chExt cx="385248" cy="770497"/>
          </a:xfrm>
        </xdr:grpSpPr>
        <xdr:sp macro="" textlink="">
          <xdr:nvSpPr>
            <xdr:cNvPr id="1147" name="Freeform 19">
              <a:extLst>
                <a:ext uri="{FF2B5EF4-FFF2-40B4-BE49-F238E27FC236}">
                  <a16:creationId xmlns:a16="http://schemas.microsoft.com/office/drawing/2014/main" id="{CD9AEB49-2F8D-68F2-6F07-C998303A073B}"/>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148" name="Freeform 20">
              <a:extLst>
                <a:ext uri="{FF2B5EF4-FFF2-40B4-BE49-F238E27FC236}">
                  <a16:creationId xmlns:a16="http://schemas.microsoft.com/office/drawing/2014/main" id="{7BF2D8E3-E7A6-57C8-A482-C67800095F75}"/>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149" name="Oval 164">
            <a:extLst>
              <a:ext uri="{FF2B5EF4-FFF2-40B4-BE49-F238E27FC236}">
                <a16:creationId xmlns:a16="http://schemas.microsoft.com/office/drawing/2014/main" id="{37F939EB-8191-87C0-01B2-002C419EBBC5}"/>
              </a:ext>
            </a:extLst>
          </xdr:cNvPr>
          <xdr:cNvSpPr>
            <a:spLocks noChangeArrowheads="1"/>
          </xdr:cNvSpPr>
        </xdr:nvSpPr>
        <xdr:spPr bwMode="auto">
          <a:xfrm rot="10800000" flipH="1">
            <a:off x="5735786" y="5106492"/>
            <a:ext cx="532010" cy="532010"/>
          </a:xfrm>
          <a:prstGeom prst="ellipse">
            <a:avLst/>
          </a:pr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150" name="Freeform 42">
            <a:extLst>
              <a:ext uri="{FF2B5EF4-FFF2-40B4-BE49-F238E27FC236}">
                <a16:creationId xmlns:a16="http://schemas.microsoft.com/office/drawing/2014/main" id="{29A65DF9-B057-6852-09A0-940A82DB7714}"/>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clientData/>
  </xdr:twoCellAnchor>
  <xdr:twoCellAnchor>
    <xdr:from>
      <xdr:col>10</xdr:col>
      <xdr:colOff>495688</xdr:colOff>
      <xdr:row>26</xdr:row>
      <xdr:rowOff>52948</xdr:rowOff>
    </xdr:from>
    <xdr:to>
      <xdr:col>15</xdr:col>
      <xdr:colOff>321176</xdr:colOff>
      <xdr:row>30</xdr:row>
      <xdr:rowOff>9413</xdr:rowOff>
    </xdr:to>
    <xdr:sp macro="" textlink="">
      <xdr:nvSpPr>
        <xdr:cNvPr id="1151" name="Rectangle 161">
          <a:extLst>
            <a:ext uri="{FF2B5EF4-FFF2-40B4-BE49-F238E27FC236}">
              <a16:creationId xmlns:a16="http://schemas.microsoft.com/office/drawing/2014/main" id="{39D06125-B74C-F213-D9D8-8EA79F2DA4ED}"/>
            </a:ext>
          </a:extLst>
        </xdr:cNvPr>
        <xdr:cNvSpPr/>
      </xdr:nvSpPr>
      <xdr:spPr>
        <a:xfrm flipH="1">
          <a:off x="27546688" y="5005948"/>
          <a:ext cx="7762988" cy="718465"/>
        </a:xfrm>
        <a:prstGeom prst="rect">
          <a:avLst/>
        </a:prstGeom>
      </xdr:spPr>
      <xdr:txBody>
        <a:bodyPr wrap="square">
          <a:no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WATER MANAGEMENT</a:t>
          </a:r>
        </a:p>
      </xdr:txBody>
    </xdr:sp>
    <xdr:clientData/>
  </xdr:twoCellAnchor>
  <xdr:twoCellAnchor editAs="oneCell">
    <xdr:from>
      <xdr:col>9</xdr:col>
      <xdr:colOff>920751</xdr:colOff>
      <xdr:row>26</xdr:row>
      <xdr:rowOff>142876</xdr:rowOff>
    </xdr:from>
    <xdr:to>
      <xdr:col>10</xdr:col>
      <xdr:colOff>210345</xdr:colOff>
      <xdr:row>30</xdr:row>
      <xdr:rowOff>0</xdr:rowOff>
    </xdr:to>
    <xdr:pic>
      <xdr:nvPicPr>
        <xdr:cNvPr id="169" name="Graphic 83">
          <a:extLst>
            <a:ext uri="{FF2B5EF4-FFF2-40B4-BE49-F238E27FC236}">
              <a16:creationId xmlns:a16="http://schemas.microsoft.com/office/drawing/2014/main" id="{F9B8C011-D345-F44A-94D5-E5E0D56B378D}"/>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23161626" y="5095876"/>
          <a:ext cx="670719" cy="619124"/>
        </a:xfrm>
        <a:prstGeom prst="rect">
          <a:avLst/>
        </a:prstGeom>
      </xdr:spPr>
    </xdr:pic>
    <xdr:clientData/>
  </xdr:twoCellAnchor>
  <xdr:twoCellAnchor editAs="oneCell">
    <xdr:from>
      <xdr:col>0</xdr:col>
      <xdr:colOff>0</xdr:colOff>
      <xdr:row>0</xdr:row>
      <xdr:rowOff>0</xdr:rowOff>
    </xdr:from>
    <xdr:to>
      <xdr:col>14</xdr:col>
      <xdr:colOff>904875</xdr:colOff>
      <xdr:row>1</xdr:row>
      <xdr:rowOff>218</xdr:rowOff>
    </xdr:to>
    <xdr:pic>
      <xdr:nvPicPr>
        <xdr:cNvPr id="3" name="Picture 2">
          <a:extLst>
            <a:ext uri="{FF2B5EF4-FFF2-40B4-BE49-F238E27FC236}">
              <a16:creationId xmlns:a16="http://schemas.microsoft.com/office/drawing/2014/main" id="{6CAC04AE-310B-413F-8FA0-095D39CE2550}"/>
            </a:ext>
          </a:extLst>
        </xdr:cNvPr>
        <xdr:cNvPicPr>
          <a:picLocks noChangeAspect="1"/>
        </xdr:cNvPicPr>
      </xdr:nvPicPr>
      <xdr:blipFill>
        <a:blip xmlns:r="http://schemas.openxmlformats.org/officeDocument/2006/relationships" r:embed="rId25"/>
        <a:stretch>
          <a:fillRect/>
        </a:stretch>
      </xdr:blipFill>
      <xdr:spPr>
        <a:xfrm>
          <a:off x="0" y="0"/>
          <a:ext cx="30051375" cy="181193"/>
        </a:xfrm>
        <a:prstGeom prst="rect">
          <a:avLst/>
        </a:prstGeom>
      </xdr:spPr>
    </xdr:pic>
    <xdr:clientData/>
  </xdr:twoCellAnchor>
  <xdr:twoCellAnchor>
    <xdr:from>
      <xdr:col>9</xdr:col>
      <xdr:colOff>455468</xdr:colOff>
      <xdr:row>14</xdr:row>
      <xdr:rowOff>119062</xdr:rowOff>
    </xdr:from>
    <xdr:to>
      <xdr:col>15</xdr:col>
      <xdr:colOff>335464</xdr:colOff>
      <xdr:row>22</xdr:row>
      <xdr:rowOff>142874</xdr:rowOff>
    </xdr:to>
    <xdr:grpSp>
      <xdr:nvGrpSpPr>
        <xdr:cNvPr id="127" name="Group 126">
          <a:hlinkClick xmlns:r="http://schemas.openxmlformats.org/officeDocument/2006/relationships" r:id="rId26"/>
          <a:extLst>
            <a:ext uri="{FF2B5EF4-FFF2-40B4-BE49-F238E27FC236}">
              <a16:creationId xmlns:a16="http://schemas.microsoft.com/office/drawing/2014/main" id="{9835BCB3-3AD1-1854-4E87-D68397A61F8E}"/>
            </a:ext>
          </a:extLst>
        </xdr:cNvPr>
        <xdr:cNvGrpSpPr/>
      </xdr:nvGrpSpPr>
      <xdr:grpSpPr>
        <a:xfrm>
          <a:off x="23763703" y="2475472"/>
          <a:ext cx="8617410" cy="1368518"/>
          <a:chOff x="22717125" y="1857376"/>
          <a:chExt cx="8166746" cy="1547812"/>
        </a:xfrm>
      </xdr:grpSpPr>
      <xdr:grpSp>
        <xdr:nvGrpSpPr>
          <xdr:cNvPr id="24" name="Group 23">
            <a:extLst>
              <a:ext uri="{FF2B5EF4-FFF2-40B4-BE49-F238E27FC236}">
                <a16:creationId xmlns:a16="http://schemas.microsoft.com/office/drawing/2014/main" id="{B6EB546B-856A-809B-1DE0-2DA8F1FF05B7}"/>
              </a:ext>
            </a:extLst>
          </xdr:cNvPr>
          <xdr:cNvGrpSpPr/>
        </xdr:nvGrpSpPr>
        <xdr:grpSpPr>
          <a:xfrm>
            <a:off x="22717125" y="1857376"/>
            <a:ext cx="8166746" cy="1547812"/>
            <a:chOff x="5892826" y="1513310"/>
            <a:chExt cx="4065183" cy="770501"/>
          </a:xfrm>
        </xdr:grpSpPr>
        <xdr:sp macro="" textlink="">
          <xdr:nvSpPr>
            <xdr:cNvPr id="26" name="Rectangle 25">
              <a:extLst>
                <a:ext uri="{FF2B5EF4-FFF2-40B4-BE49-F238E27FC236}">
                  <a16:creationId xmlns:a16="http://schemas.microsoft.com/office/drawing/2014/main" id="{30ACCB0D-11B5-C02A-3CE0-9859BAEDFF2C}"/>
                </a:ext>
              </a:extLst>
            </xdr:cNvPr>
            <xdr:cNvSpPr>
              <a:spLocks noChangeArrowheads="1"/>
            </xdr:cNvSpPr>
          </xdr:nvSpPr>
          <xdr:spPr bwMode="auto">
            <a:xfrm rot="10800000" flipH="1">
              <a:off x="6278074" y="1513310"/>
              <a:ext cx="3194743" cy="770496"/>
            </a:xfrm>
            <a:prstGeom prst="rect">
              <a:avLst/>
            </a:prstGeom>
            <a:solidFill>
              <a:srgbClr val="33B251">
                <a:lumMod val="20000"/>
                <a:lumOff val="80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27" name="Rectangle 26">
              <a:extLst>
                <a:ext uri="{FF2B5EF4-FFF2-40B4-BE49-F238E27FC236}">
                  <a16:creationId xmlns:a16="http://schemas.microsoft.com/office/drawing/2014/main" id="{E25DE227-443A-9010-7AD1-6CB19B156CE3}"/>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28" name="Group 27">
              <a:extLst>
                <a:ext uri="{FF2B5EF4-FFF2-40B4-BE49-F238E27FC236}">
                  <a16:creationId xmlns:a16="http://schemas.microsoft.com/office/drawing/2014/main" id="{31F5C689-6843-1F60-1C81-837B5D16FDF7}"/>
                </a:ext>
              </a:extLst>
            </xdr:cNvPr>
            <xdr:cNvGrpSpPr/>
          </xdr:nvGrpSpPr>
          <xdr:grpSpPr>
            <a:xfrm>
              <a:off x="5892826" y="1513314"/>
              <a:ext cx="756229" cy="770497"/>
              <a:chOff x="5616543" y="4987249"/>
              <a:chExt cx="756229" cy="770497"/>
            </a:xfrm>
          </xdr:grpSpPr>
          <xdr:sp macro="" textlink="">
            <xdr:nvSpPr>
              <xdr:cNvPr id="31" name="Oval 30">
                <a:extLst>
                  <a:ext uri="{FF2B5EF4-FFF2-40B4-BE49-F238E27FC236}">
                    <a16:creationId xmlns:a16="http://schemas.microsoft.com/office/drawing/2014/main" id="{EC3414BE-1C12-FB3D-5DB4-0299953D2984}"/>
                  </a:ext>
                </a:extLst>
              </xdr:cNvPr>
              <xdr:cNvSpPr/>
            </xdr:nvSpPr>
            <xdr:spPr>
              <a:xfrm>
                <a:off x="5658397" y="5051110"/>
                <a:ext cx="714375" cy="641385"/>
              </a:xfrm>
              <a:prstGeom prst="ellipse">
                <a:avLst/>
              </a:prstGeom>
              <a:solidFill>
                <a:srgbClr val="33B251">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32" name="Group 31">
                <a:extLst>
                  <a:ext uri="{FF2B5EF4-FFF2-40B4-BE49-F238E27FC236}">
                    <a16:creationId xmlns:a16="http://schemas.microsoft.com/office/drawing/2014/main" id="{8816834E-78F7-BF61-562E-D1904A911CDA}"/>
                  </a:ext>
                </a:extLst>
              </xdr:cNvPr>
              <xdr:cNvGrpSpPr/>
            </xdr:nvGrpSpPr>
            <xdr:grpSpPr>
              <a:xfrm>
                <a:off x="5616543" y="4987249"/>
                <a:ext cx="385248" cy="770497"/>
                <a:chOff x="279822" y="2149911"/>
                <a:chExt cx="385248" cy="770497"/>
              </a:xfrm>
            </xdr:grpSpPr>
            <xdr:sp macro="" textlink="">
              <xdr:nvSpPr>
                <xdr:cNvPr id="35" name="Freeform 19">
                  <a:extLst>
                    <a:ext uri="{FF2B5EF4-FFF2-40B4-BE49-F238E27FC236}">
                      <a16:creationId xmlns:a16="http://schemas.microsoft.com/office/drawing/2014/main" id="{E1B09B16-800F-0B92-B5C5-5F994D997F42}"/>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36" name="Freeform 20">
                  <a:extLst>
                    <a:ext uri="{FF2B5EF4-FFF2-40B4-BE49-F238E27FC236}">
                      <a16:creationId xmlns:a16="http://schemas.microsoft.com/office/drawing/2014/main" id="{B20E0788-9FFE-9FA7-EAE5-2923B29EF51F}"/>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33" name="Oval 32">
                <a:extLst>
                  <a:ext uri="{FF2B5EF4-FFF2-40B4-BE49-F238E27FC236}">
                    <a16:creationId xmlns:a16="http://schemas.microsoft.com/office/drawing/2014/main" id="{5E5BC38E-3A14-6FEA-FBF2-FFF81306335F}"/>
                  </a:ext>
                </a:extLst>
              </xdr:cNvPr>
              <xdr:cNvSpPr>
                <a:spLocks noChangeArrowheads="1"/>
              </xdr:cNvSpPr>
            </xdr:nvSpPr>
            <xdr:spPr bwMode="auto">
              <a:xfrm rot="10800000" flipH="1">
                <a:off x="5735786" y="5106492"/>
                <a:ext cx="532010" cy="532010"/>
              </a:xfrm>
              <a:prstGeom prst="ellipse">
                <a:avLst/>
              </a:prstGeom>
              <a:solidFill>
                <a:srgbClr val="33B25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34" name="Freeform 42">
                <a:extLst>
                  <a:ext uri="{FF2B5EF4-FFF2-40B4-BE49-F238E27FC236}">
                    <a16:creationId xmlns:a16="http://schemas.microsoft.com/office/drawing/2014/main" id="{9AC701BA-D97F-C51A-D83A-5BD3A4608AC3}"/>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33B251">
                  <a:lumMod val="75000"/>
                </a:srgbClr>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30" name="Rectangle 29">
              <a:extLst>
                <a:ext uri="{FF2B5EF4-FFF2-40B4-BE49-F238E27FC236}">
                  <a16:creationId xmlns:a16="http://schemas.microsoft.com/office/drawing/2014/main" id="{AE4F2CA6-4334-B266-A363-645BF2C643F2}"/>
                </a:ext>
              </a:extLst>
            </xdr:cNvPr>
            <xdr:cNvSpPr/>
          </xdr:nvSpPr>
          <xdr:spPr>
            <a:xfrm flipH="1">
              <a:off x="6602562" y="1720698"/>
              <a:ext cx="3355447" cy="35765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ENERGY AND EMISSIONS</a:t>
              </a:r>
            </a:p>
          </xdr:txBody>
        </xdr:sp>
      </xdr:grpSp>
      <xdr:pic>
        <xdr:nvPicPr>
          <xdr:cNvPr id="37" name="Graphic 82">
            <a:extLst>
              <a:ext uri="{FF2B5EF4-FFF2-40B4-BE49-F238E27FC236}">
                <a16:creationId xmlns:a16="http://schemas.microsoft.com/office/drawing/2014/main" id="{9265A901-BC91-3249-B71A-2BBC791CDD0A}"/>
              </a:ext>
            </a:extLst>
          </xdr:cNvPr>
          <xdr:cNvPicPr>
            <a:picLocks noChangeAspect="1"/>
          </xdr:cNvPicPr>
        </xdr:nvPicPr>
        <xdr:blipFill>
          <a:blip xmlns:r="http://schemas.openxmlformats.org/officeDocument/2006/relationships" r:embed="rId27">
            <a:extLst>
              <a:ext uri="{96DAC541-7B7A-43D3-8B79-37D633B846F1}">
                <asvg:svgBlip xmlns:asvg="http://schemas.microsoft.com/office/drawing/2016/SVG/main" r:embed="rId28"/>
              </a:ext>
            </a:extLst>
          </a:blip>
          <a:stretch>
            <a:fillRect/>
          </a:stretch>
        </xdr:blipFill>
        <xdr:spPr>
          <a:xfrm>
            <a:off x="23160243" y="2377110"/>
            <a:ext cx="634309" cy="579782"/>
          </a:xfrm>
          <a:prstGeom prst="rect">
            <a:avLst/>
          </a:prstGeom>
        </xdr:spPr>
      </xdr:pic>
    </xdr:grpSp>
    <xdr:clientData/>
  </xdr:twoCellAnchor>
  <xdr:twoCellAnchor>
    <xdr:from>
      <xdr:col>9</xdr:col>
      <xdr:colOff>1053862</xdr:colOff>
      <xdr:row>8</xdr:row>
      <xdr:rowOff>23811</xdr:rowOff>
    </xdr:from>
    <xdr:to>
      <xdr:col>14</xdr:col>
      <xdr:colOff>889826</xdr:colOff>
      <xdr:row>14</xdr:row>
      <xdr:rowOff>112058</xdr:rowOff>
    </xdr:to>
    <xdr:grpSp>
      <xdr:nvGrpSpPr>
        <xdr:cNvPr id="133" name="Group 132">
          <a:extLst>
            <a:ext uri="{FF2B5EF4-FFF2-40B4-BE49-F238E27FC236}">
              <a16:creationId xmlns:a16="http://schemas.microsoft.com/office/drawing/2014/main" id="{B05B41B3-3718-887A-62F5-8288D0E1EA11}"/>
            </a:ext>
          </a:extLst>
        </xdr:cNvPr>
        <xdr:cNvGrpSpPr/>
      </xdr:nvGrpSpPr>
      <xdr:grpSpPr>
        <a:xfrm>
          <a:off x="24365272" y="1371692"/>
          <a:ext cx="7113438" cy="1093601"/>
          <a:chOff x="23281851" y="1547811"/>
          <a:chExt cx="6671552" cy="1231247"/>
        </a:xfrm>
      </xdr:grpSpPr>
      <xdr:sp macro="" textlink="">
        <xdr:nvSpPr>
          <xdr:cNvPr id="129" name="Freeform: Shape 128">
            <a:extLst>
              <a:ext uri="{FF2B5EF4-FFF2-40B4-BE49-F238E27FC236}">
                <a16:creationId xmlns:a16="http://schemas.microsoft.com/office/drawing/2014/main" id="{86C4613D-FBA4-4A5E-B736-70966C364224}"/>
              </a:ext>
            </a:extLst>
          </xdr:cNvPr>
          <xdr:cNvSpPr/>
        </xdr:nvSpPr>
        <xdr:spPr>
          <a:xfrm>
            <a:off x="23389478" y="1547811"/>
            <a:ext cx="6373346" cy="1231247"/>
          </a:xfrm>
          <a:custGeom>
            <a:avLst/>
            <a:gdLst>
              <a:gd name="connsiteX0" fmla="*/ 2308 w 3299620"/>
              <a:gd name="connsiteY0" fmla="*/ 0 h 714378"/>
              <a:gd name="connsiteX1" fmla="*/ 3299619 w 3299620"/>
              <a:gd name="connsiteY1" fmla="*/ 0 h 714378"/>
              <a:gd name="connsiteX2" fmla="*/ 3299619 w 3299620"/>
              <a:gd name="connsiteY2" fmla="*/ 504824 h 714378"/>
              <a:gd name="connsiteX3" fmla="*/ 3299620 w 3299620"/>
              <a:gd name="connsiteY3" fmla="*/ 504824 h 714378"/>
              <a:gd name="connsiteX4" fmla="*/ 3299619 w 3299620"/>
              <a:gd name="connsiteY4" fmla="*/ 504825 h 714378"/>
              <a:gd name="connsiteX5" fmla="*/ 3299619 w 3299620"/>
              <a:gd name="connsiteY5" fmla="*/ 525503 h 714378"/>
              <a:gd name="connsiteX6" fmla="*/ 3292784 w 3299620"/>
              <a:gd name="connsiteY6" fmla="*/ 525503 h 714378"/>
              <a:gd name="connsiteX7" fmla="*/ 3286139 w 3299620"/>
              <a:gd name="connsiteY7" fmla="*/ 545608 h 714378"/>
              <a:gd name="connsiteX8" fmla="*/ 3128076 w 3299620"/>
              <a:gd name="connsiteY8" fmla="*/ 609601 h 714378"/>
              <a:gd name="connsiteX9" fmla="*/ 1821354 w 3299620"/>
              <a:gd name="connsiteY9" fmla="*/ 609601 h 714378"/>
              <a:gd name="connsiteX10" fmla="*/ 1649810 w 3299620"/>
              <a:gd name="connsiteY10" fmla="*/ 714378 h 714378"/>
              <a:gd name="connsiteX11" fmla="*/ 1478266 w 3299620"/>
              <a:gd name="connsiteY11" fmla="*/ 609601 h 714378"/>
              <a:gd name="connsiteX12" fmla="*/ 171544 w 3299620"/>
              <a:gd name="connsiteY12" fmla="*/ 609601 h 714378"/>
              <a:gd name="connsiteX13" fmla="*/ 13480 w 3299620"/>
              <a:gd name="connsiteY13" fmla="*/ 545608 h 714378"/>
              <a:gd name="connsiteX14" fmla="*/ 6835 w 3299620"/>
              <a:gd name="connsiteY14" fmla="*/ 525503 h 714378"/>
              <a:gd name="connsiteX15" fmla="*/ 2308 w 3299620"/>
              <a:gd name="connsiteY15" fmla="*/ 525503 h 714378"/>
              <a:gd name="connsiteX16" fmla="*/ 2308 w 3299620"/>
              <a:gd name="connsiteY16" fmla="*/ 511808 h 714378"/>
              <a:gd name="connsiteX17" fmla="*/ 0 w 3299620"/>
              <a:gd name="connsiteY17" fmla="*/ 504824 h 714378"/>
              <a:gd name="connsiteX18" fmla="*/ 2308 w 3299620"/>
              <a:gd name="connsiteY18" fmla="*/ 504824 h 7143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3299620" h="714378">
                <a:moveTo>
                  <a:pt x="2308" y="0"/>
                </a:moveTo>
                <a:lnTo>
                  <a:pt x="3299619" y="0"/>
                </a:lnTo>
                <a:lnTo>
                  <a:pt x="3299619" y="504824"/>
                </a:lnTo>
                <a:lnTo>
                  <a:pt x="3299620" y="504824"/>
                </a:lnTo>
                <a:lnTo>
                  <a:pt x="3299619" y="504825"/>
                </a:lnTo>
                <a:lnTo>
                  <a:pt x="3299619" y="525503"/>
                </a:lnTo>
                <a:lnTo>
                  <a:pt x="3292784" y="525503"/>
                </a:lnTo>
                <a:lnTo>
                  <a:pt x="3286139" y="545608"/>
                </a:lnTo>
                <a:cubicBezTo>
                  <a:pt x="3260097" y="583214"/>
                  <a:pt x="3199131" y="609601"/>
                  <a:pt x="3128076" y="609601"/>
                </a:cubicBezTo>
                <a:lnTo>
                  <a:pt x="1821354" y="609601"/>
                </a:lnTo>
                <a:cubicBezTo>
                  <a:pt x="1726613" y="609601"/>
                  <a:pt x="1649810" y="656511"/>
                  <a:pt x="1649810" y="714378"/>
                </a:cubicBezTo>
                <a:cubicBezTo>
                  <a:pt x="1649810" y="656511"/>
                  <a:pt x="1573007" y="609601"/>
                  <a:pt x="1478266" y="609601"/>
                </a:cubicBezTo>
                <a:lnTo>
                  <a:pt x="171544" y="609601"/>
                </a:lnTo>
                <a:cubicBezTo>
                  <a:pt x="100488" y="609601"/>
                  <a:pt x="39522" y="583214"/>
                  <a:pt x="13480" y="545608"/>
                </a:cubicBezTo>
                <a:lnTo>
                  <a:pt x="6835" y="525503"/>
                </a:lnTo>
                <a:lnTo>
                  <a:pt x="2308" y="525503"/>
                </a:lnTo>
                <a:lnTo>
                  <a:pt x="2308" y="511808"/>
                </a:lnTo>
                <a:lnTo>
                  <a:pt x="0" y="504824"/>
                </a:lnTo>
                <a:lnTo>
                  <a:pt x="2308" y="504824"/>
                </a:lnTo>
                <a:close/>
              </a:path>
            </a:pathLst>
          </a:cu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2386">
              <a:defRPr/>
            </a:pPr>
            <a:endParaRPr lang="en-GB" sz="2060">
              <a:solidFill>
                <a:srgbClr val="FFFFFF"/>
              </a:solidFill>
              <a:latin typeface="Calibri" panose="020F0502020204030204" pitchFamily="34" charset="0"/>
            </a:endParaRPr>
          </a:p>
        </xdr:txBody>
      </xdr:sp>
      <xdr:pic>
        <xdr:nvPicPr>
          <xdr:cNvPr id="131" name="Graphic 8">
            <a:extLst>
              <a:ext uri="{FF2B5EF4-FFF2-40B4-BE49-F238E27FC236}">
                <a16:creationId xmlns:a16="http://schemas.microsoft.com/office/drawing/2014/main" id="{05DC6F94-B9C6-4E12-8393-3682EEC957FA}"/>
              </a:ext>
            </a:extLst>
          </xdr:cNvPr>
          <xdr:cNvPicPr>
            <a:picLocks noChangeAspect="1"/>
          </xdr:cNvPicPr>
        </xdr:nvPicPr>
        <xdr:blipFill rotWithShape="1">
          <a:blip xmlns:r="http://schemas.openxmlformats.org/officeDocument/2006/relationships" r:embed="rId20">
            <a:extLst>
              <a:ext uri="{96DAC541-7B7A-43D3-8B79-37D633B846F1}">
                <asvg:svgBlip xmlns:asvg="http://schemas.microsoft.com/office/drawing/2016/SVG/main" r:embed="rId21"/>
              </a:ext>
            </a:extLst>
          </a:blip>
          <a:srcRect l="30176" r="30176" b="90532"/>
          <a:stretch/>
        </xdr:blipFill>
        <xdr:spPr>
          <a:xfrm>
            <a:off x="23423096" y="1559022"/>
            <a:ext cx="6317316" cy="1029537"/>
          </a:xfrm>
          <a:prstGeom prst="rect">
            <a:avLst/>
          </a:prstGeom>
        </xdr:spPr>
      </xdr:pic>
      <xdr:sp macro="" textlink="">
        <xdr:nvSpPr>
          <xdr:cNvPr id="132" name="Rectangle 131">
            <a:extLst>
              <a:ext uri="{FF2B5EF4-FFF2-40B4-BE49-F238E27FC236}">
                <a16:creationId xmlns:a16="http://schemas.microsoft.com/office/drawing/2014/main" id="{ACE81A1A-992B-441D-AF9F-AB8A00E4C305}"/>
              </a:ext>
            </a:extLst>
          </xdr:cNvPr>
          <xdr:cNvSpPr/>
        </xdr:nvSpPr>
        <xdr:spPr>
          <a:xfrm flipH="1">
            <a:off x="23281851" y="1701892"/>
            <a:ext cx="6671552" cy="718465"/>
          </a:xfrm>
          <a:prstGeom prst="rect">
            <a:avLst/>
          </a:prstGeom>
        </xdr:spPr>
        <xdr:txBody>
          <a:bodyPr wrap="square">
            <a:no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ENVIRONMENT</a:t>
            </a:r>
          </a:p>
        </xdr:txBody>
      </xdr:sp>
    </xdr:grpSp>
    <xdr:clientData/>
  </xdr:twoCellAnchor>
  <xdr:twoCellAnchor>
    <xdr:from>
      <xdr:col>9</xdr:col>
      <xdr:colOff>1166812</xdr:colOff>
      <xdr:row>2</xdr:row>
      <xdr:rowOff>14865</xdr:rowOff>
    </xdr:from>
    <xdr:to>
      <xdr:col>14</xdr:col>
      <xdr:colOff>690562</xdr:colOff>
      <xdr:row>7</xdr:row>
      <xdr:rowOff>-1</xdr:rowOff>
    </xdr:to>
    <xdr:sp macro="" textlink="">
      <xdr:nvSpPr>
        <xdr:cNvPr id="142" name="TextBox 141">
          <a:extLst>
            <a:ext uri="{FF2B5EF4-FFF2-40B4-BE49-F238E27FC236}">
              <a16:creationId xmlns:a16="http://schemas.microsoft.com/office/drawing/2014/main" id="{360A2D73-A0E5-4A71-9D43-24B461DB8259}"/>
            </a:ext>
          </a:extLst>
        </xdr:cNvPr>
        <xdr:cNvSpPr txBox="1"/>
      </xdr:nvSpPr>
      <xdr:spPr>
        <a:xfrm>
          <a:off x="23407687" y="395865"/>
          <a:ext cx="6429375" cy="937634"/>
        </a:xfrm>
        <a:prstGeom prst="rect">
          <a:avLst/>
        </a:prstGeom>
        <a:solidFill>
          <a:srgbClr val="000000">
            <a:alpha val="47843"/>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6600" b="1">
              <a:solidFill>
                <a:schemeClr val="bg1"/>
              </a:solidFill>
            </a:rPr>
            <a:t>QUICK</a:t>
          </a:r>
          <a:r>
            <a:rPr lang="en-GB" sz="6600" b="1" baseline="0">
              <a:solidFill>
                <a:schemeClr val="bg1"/>
              </a:solidFill>
            </a:rPr>
            <a:t> LINKS</a:t>
          </a:r>
          <a:endParaRPr lang="en-GB" sz="6600" b="1">
            <a:solidFill>
              <a:schemeClr val="bg1"/>
            </a:solidFill>
          </a:endParaRPr>
        </a:p>
      </xdr:txBody>
    </xdr:sp>
    <xdr:clientData/>
  </xdr:twoCellAnchor>
  <xdr:twoCellAnchor editAs="oneCell">
    <xdr:from>
      <xdr:col>0</xdr:col>
      <xdr:colOff>309563</xdr:colOff>
      <xdr:row>4</xdr:row>
      <xdr:rowOff>119063</xdr:rowOff>
    </xdr:from>
    <xdr:to>
      <xdr:col>3</xdr:col>
      <xdr:colOff>1509713</xdr:colOff>
      <xdr:row>12</xdr:row>
      <xdr:rowOff>2797</xdr:rowOff>
    </xdr:to>
    <xdr:pic>
      <xdr:nvPicPr>
        <xdr:cNvPr id="176" name="Picture 175">
          <a:extLst>
            <a:ext uri="{FF2B5EF4-FFF2-40B4-BE49-F238E27FC236}">
              <a16:creationId xmlns:a16="http://schemas.microsoft.com/office/drawing/2014/main" id="{3BA5AD55-635B-B0E7-8129-C5CA6B07933F}"/>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09563" y="881063"/>
          <a:ext cx="7772400" cy="1398209"/>
        </a:xfrm>
        <a:prstGeom prst="rect">
          <a:avLst/>
        </a:prstGeom>
      </xdr:spPr>
    </xdr:pic>
    <xdr:clientData/>
  </xdr:twoCellAnchor>
  <xdr:twoCellAnchor>
    <xdr:from>
      <xdr:col>9</xdr:col>
      <xdr:colOff>544368</xdr:colOff>
      <xdr:row>64</xdr:row>
      <xdr:rowOff>4739813</xdr:rowOff>
    </xdr:from>
    <xdr:to>
      <xdr:col>15</xdr:col>
      <xdr:colOff>424364</xdr:colOff>
      <xdr:row>70</xdr:row>
      <xdr:rowOff>146802</xdr:rowOff>
    </xdr:to>
    <xdr:grpSp>
      <xdr:nvGrpSpPr>
        <xdr:cNvPr id="146" name="Group 120">
          <a:hlinkClick xmlns:r="http://schemas.openxmlformats.org/officeDocument/2006/relationships" r:id="rId30"/>
          <a:extLst>
            <a:ext uri="{FF2B5EF4-FFF2-40B4-BE49-F238E27FC236}">
              <a16:creationId xmlns:a16="http://schemas.microsoft.com/office/drawing/2014/main" id="{DE10594B-0AFF-144E-A3BF-203B34214DA2}"/>
            </a:ext>
          </a:extLst>
        </xdr:cNvPr>
        <xdr:cNvGrpSpPr/>
      </xdr:nvGrpSpPr>
      <xdr:grpSpPr>
        <a:xfrm>
          <a:off x="23849428" y="18575903"/>
          <a:ext cx="8626935" cy="1458165"/>
          <a:chOff x="22720154" y="12580491"/>
          <a:chExt cx="8166746" cy="1550614"/>
        </a:xfrm>
      </xdr:grpSpPr>
      <xdr:grpSp>
        <xdr:nvGrpSpPr>
          <xdr:cNvPr id="147" name="Group 108">
            <a:extLst>
              <a:ext uri="{FF2B5EF4-FFF2-40B4-BE49-F238E27FC236}">
                <a16:creationId xmlns:a16="http://schemas.microsoft.com/office/drawing/2014/main" id="{515EF909-6EB1-EAC8-3415-3D7735E842D5}"/>
              </a:ext>
            </a:extLst>
          </xdr:cNvPr>
          <xdr:cNvGrpSpPr/>
        </xdr:nvGrpSpPr>
        <xdr:grpSpPr>
          <a:xfrm>
            <a:off x="22720154" y="12580491"/>
            <a:ext cx="8166746" cy="1550614"/>
            <a:chOff x="5892826" y="1513310"/>
            <a:chExt cx="4065183" cy="770501"/>
          </a:xfrm>
        </xdr:grpSpPr>
        <xdr:sp macro="" textlink="">
          <xdr:nvSpPr>
            <xdr:cNvPr id="148" name="Rectangle 18">
              <a:extLst>
                <a:ext uri="{FF2B5EF4-FFF2-40B4-BE49-F238E27FC236}">
                  <a16:creationId xmlns:a16="http://schemas.microsoft.com/office/drawing/2014/main" id="{2E7D1C23-6A23-67D0-09F3-E95840F2FBE2}"/>
                </a:ext>
              </a:extLst>
            </xdr:cNvPr>
            <xdr:cNvSpPr>
              <a:spLocks noChangeArrowheads="1"/>
            </xdr:cNvSpPr>
          </xdr:nvSpPr>
          <xdr:spPr bwMode="auto">
            <a:xfrm rot="10800000" flipH="1">
              <a:off x="6278074" y="1513310"/>
              <a:ext cx="3194743" cy="770496"/>
            </a:xfrm>
            <a:prstGeom prst="rect">
              <a:avLst/>
            </a:prstGeom>
            <a:solidFill>
              <a:srgbClr val="F9D3DA"/>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49" name="Rectangle 19">
              <a:extLst>
                <a:ext uri="{FF2B5EF4-FFF2-40B4-BE49-F238E27FC236}">
                  <a16:creationId xmlns:a16="http://schemas.microsoft.com/office/drawing/2014/main" id="{70164334-2DB7-1F35-F770-6CF8F261B4A5}"/>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150" name="Group 111">
              <a:extLst>
                <a:ext uri="{FF2B5EF4-FFF2-40B4-BE49-F238E27FC236}">
                  <a16:creationId xmlns:a16="http://schemas.microsoft.com/office/drawing/2014/main" id="{7B0DA919-9489-B285-CDAD-F356E9441D62}"/>
                </a:ext>
              </a:extLst>
            </xdr:cNvPr>
            <xdr:cNvGrpSpPr/>
          </xdr:nvGrpSpPr>
          <xdr:grpSpPr>
            <a:xfrm>
              <a:off x="5892826" y="1513314"/>
              <a:ext cx="756229" cy="770497"/>
              <a:chOff x="5616543" y="4987249"/>
              <a:chExt cx="756229" cy="770497"/>
            </a:xfrm>
          </xdr:grpSpPr>
          <xdr:sp macro="" textlink="">
            <xdr:nvSpPr>
              <xdr:cNvPr id="151" name="Oval 113">
                <a:extLst>
                  <a:ext uri="{FF2B5EF4-FFF2-40B4-BE49-F238E27FC236}">
                    <a16:creationId xmlns:a16="http://schemas.microsoft.com/office/drawing/2014/main" id="{461C6AB6-69A1-BC58-80E3-75BF78B5EE21}"/>
                  </a:ext>
                </a:extLst>
              </xdr:cNvPr>
              <xdr:cNvSpPr/>
            </xdr:nvSpPr>
            <xdr:spPr>
              <a:xfrm>
                <a:off x="5658397" y="5051110"/>
                <a:ext cx="714375" cy="641385"/>
              </a:xfrm>
              <a:prstGeom prst="ellipse">
                <a:avLst/>
              </a:prstGeom>
              <a:solidFill>
                <a:srgbClr val="F9D3DA"/>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152" name="Group 114">
                <a:extLst>
                  <a:ext uri="{FF2B5EF4-FFF2-40B4-BE49-F238E27FC236}">
                    <a16:creationId xmlns:a16="http://schemas.microsoft.com/office/drawing/2014/main" id="{679BEF13-7479-EF39-2F5C-0F053D7B82C4}"/>
                  </a:ext>
                </a:extLst>
              </xdr:cNvPr>
              <xdr:cNvGrpSpPr/>
            </xdr:nvGrpSpPr>
            <xdr:grpSpPr>
              <a:xfrm>
                <a:off x="5616543" y="4987249"/>
                <a:ext cx="385248" cy="770497"/>
                <a:chOff x="279822" y="2149911"/>
                <a:chExt cx="385248" cy="770497"/>
              </a:xfrm>
            </xdr:grpSpPr>
            <xdr:sp macro="" textlink="">
              <xdr:nvSpPr>
                <xdr:cNvPr id="153" name="Freeform 19">
                  <a:extLst>
                    <a:ext uri="{FF2B5EF4-FFF2-40B4-BE49-F238E27FC236}">
                      <a16:creationId xmlns:a16="http://schemas.microsoft.com/office/drawing/2014/main" id="{E12AA688-7358-EB7E-5C5A-9447300327F8}"/>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54" name="Freeform 20">
                  <a:extLst>
                    <a:ext uri="{FF2B5EF4-FFF2-40B4-BE49-F238E27FC236}">
                      <a16:creationId xmlns:a16="http://schemas.microsoft.com/office/drawing/2014/main" id="{8B5A52E1-3D5A-FD86-B5B6-4044D0466765}"/>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55" name="Oval 115">
                <a:extLst>
                  <a:ext uri="{FF2B5EF4-FFF2-40B4-BE49-F238E27FC236}">
                    <a16:creationId xmlns:a16="http://schemas.microsoft.com/office/drawing/2014/main" id="{D51E17E4-62A1-B76F-888C-A76048F43072}"/>
                  </a:ext>
                </a:extLst>
              </xdr:cNvPr>
              <xdr:cNvSpPr>
                <a:spLocks noChangeArrowheads="1"/>
              </xdr:cNvSpPr>
            </xdr:nvSpPr>
            <xdr:spPr bwMode="auto">
              <a:xfrm rot="10800000" flipH="1">
                <a:off x="5735786" y="5106492"/>
                <a:ext cx="532010" cy="532010"/>
              </a:xfrm>
              <a:prstGeom prst="ellipse">
                <a:avLst/>
              </a:pr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156" name="Freeform 42">
                <a:extLst>
                  <a:ext uri="{FF2B5EF4-FFF2-40B4-BE49-F238E27FC236}">
                    <a16:creationId xmlns:a16="http://schemas.microsoft.com/office/drawing/2014/main" id="{F77852CC-DCAF-5627-67DC-9407EFE5E5D2}"/>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158" name="Rectangle 21">
              <a:extLst>
                <a:ext uri="{FF2B5EF4-FFF2-40B4-BE49-F238E27FC236}">
                  <a16:creationId xmlns:a16="http://schemas.microsoft.com/office/drawing/2014/main" id="{3B8F8BB3-C2BA-93CC-9ACC-DD210B218226}"/>
                </a:ext>
              </a:extLst>
            </xdr:cNvPr>
            <xdr:cNvSpPr/>
          </xdr:nvSpPr>
          <xdr:spPr>
            <a:xfrm flipH="1">
              <a:off x="6602562" y="1576715"/>
              <a:ext cx="3355447" cy="671772"/>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ECONOMIC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PERFORMANCE</a:t>
              </a:r>
            </a:p>
          </xdr:txBody>
        </xdr:sp>
      </xdr:grpSp>
      <xdr:pic>
        <xdr:nvPicPr>
          <xdr:cNvPr id="170" name="Graphic 41">
            <a:extLst>
              <a:ext uri="{FF2B5EF4-FFF2-40B4-BE49-F238E27FC236}">
                <a16:creationId xmlns:a16="http://schemas.microsoft.com/office/drawing/2014/main" id="{F576672A-191A-4DC5-A16A-1B28A5A83A9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 uri="{96DAC541-7B7A-43D3-8B79-37D633B846F1}">
                <asvg:svgBlip xmlns:asvg="http://schemas.microsoft.com/office/drawing/2016/SVG/main" r:embed="rId19"/>
              </a:ext>
            </a:extLst>
          </a:blip>
          <a:stretch>
            <a:fillRect/>
          </a:stretch>
        </xdr:blipFill>
        <xdr:spPr>
          <a:xfrm>
            <a:off x="23137344" y="13049250"/>
            <a:ext cx="687224" cy="621927"/>
          </a:xfrm>
          <a:prstGeom prst="rect">
            <a:avLst/>
          </a:prstGeom>
        </xdr:spPr>
      </xdr:pic>
    </xdr:grpSp>
    <xdr:clientData/>
  </xdr:twoCellAnchor>
  <xdr:twoCellAnchor>
    <xdr:from>
      <xdr:col>9</xdr:col>
      <xdr:colOff>571500</xdr:colOff>
      <xdr:row>71</xdr:row>
      <xdr:rowOff>63500</xdr:rowOff>
    </xdr:from>
    <xdr:to>
      <xdr:col>15</xdr:col>
      <xdr:colOff>451496</xdr:colOff>
      <xdr:row>79</xdr:row>
      <xdr:rowOff>105989</xdr:rowOff>
    </xdr:to>
    <xdr:grpSp>
      <xdr:nvGrpSpPr>
        <xdr:cNvPr id="978" name="Group 120">
          <a:hlinkClick xmlns:r="http://schemas.openxmlformats.org/officeDocument/2006/relationships" r:id="rId31"/>
          <a:extLst>
            <a:ext uri="{FF2B5EF4-FFF2-40B4-BE49-F238E27FC236}">
              <a16:creationId xmlns:a16="http://schemas.microsoft.com/office/drawing/2014/main" id="{CEA508BB-C0AC-B248-AB90-4B1CF69310B6}"/>
            </a:ext>
          </a:extLst>
        </xdr:cNvPr>
        <xdr:cNvGrpSpPr/>
      </xdr:nvGrpSpPr>
      <xdr:grpSpPr>
        <a:xfrm>
          <a:off x="23879735" y="20125204"/>
          <a:ext cx="8617410" cy="1380845"/>
          <a:chOff x="22720154" y="12580491"/>
          <a:chExt cx="8166746" cy="1550614"/>
        </a:xfrm>
      </xdr:grpSpPr>
      <xdr:grpSp>
        <xdr:nvGrpSpPr>
          <xdr:cNvPr id="979" name="Group 108">
            <a:extLst>
              <a:ext uri="{FF2B5EF4-FFF2-40B4-BE49-F238E27FC236}">
                <a16:creationId xmlns:a16="http://schemas.microsoft.com/office/drawing/2014/main" id="{651A56E4-0B7A-2BF8-D2CA-F9659B5B1526}"/>
              </a:ext>
            </a:extLst>
          </xdr:cNvPr>
          <xdr:cNvGrpSpPr/>
        </xdr:nvGrpSpPr>
        <xdr:grpSpPr>
          <a:xfrm>
            <a:off x="22720154" y="12580491"/>
            <a:ext cx="8166746" cy="1550614"/>
            <a:chOff x="5892826" y="1513310"/>
            <a:chExt cx="4065183" cy="770501"/>
          </a:xfrm>
        </xdr:grpSpPr>
        <xdr:sp macro="" textlink="">
          <xdr:nvSpPr>
            <xdr:cNvPr id="980" name="Rectangle 43">
              <a:extLst>
                <a:ext uri="{FF2B5EF4-FFF2-40B4-BE49-F238E27FC236}">
                  <a16:creationId xmlns:a16="http://schemas.microsoft.com/office/drawing/2014/main" id="{A7BAB043-9406-F9AD-474B-193F9DA1AE55}"/>
                </a:ext>
              </a:extLst>
            </xdr:cNvPr>
            <xdr:cNvSpPr>
              <a:spLocks noChangeArrowheads="1"/>
            </xdr:cNvSpPr>
          </xdr:nvSpPr>
          <xdr:spPr bwMode="auto">
            <a:xfrm rot="10800000" flipH="1">
              <a:off x="6278074" y="1513310"/>
              <a:ext cx="3194743" cy="770496"/>
            </a:xfrm>
            <a:prstGeom prst="rect">
              <a:avLst/>
            </a:prstGeom>
            <a:solidFill>
              <a:srgbClr val="F9D3DA"/>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981" name="Rectangle 44">
              <a:extLst>
                <a:ext uri="{FF2B5EF4-FFF2-40B4-BE49-F238E27FC236}">
                  <a16:creationId xmlns:a16="http://schemas.microsoft.com/office/drawing/2014/main" id="{A3EE6A6D-2ADE-65E1-80BC-AAE95247BDAA}"/>
                </a:ext>
              </a:extLst>
            </xdr:cNvPr>
            <xdr:cNvSpPr>
              <a:spLocks noChangeArrowheads="1"/>
            </xdr:cNvSpPr>
          </xdr:nvSpPr>
          <xdr:spPr bwMode="auto">
            <a:xfrm rot="10800000" flipH="1">
              <a:off x="6278075" y="1513314"/>
              <a:ext cx="2164729" cy="77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nvGrpSpPr>
            <xdr:cNvPr id="982" name="Group 111">
              <a:extLst>
                <a:ext uri="{FF2B5EF4-FFF2-40B4-BE49-F238E27FC236}">
                  <a16:creationId xmlns:a16="http://schemas.microsoft.com/office/drawing/2014/main" id="{9E66812D-728C-C2C7-F39B-C9DA66063611}"/>
                </a:ext>
              </a:extLst>
            </xdr:cNvPr>
            <xdr:cNvGrpSpPr/>
          </xdr:nvGrpSpPr>
          <xdr:grpSpPr>
            <a:xfrm>
              <a:off x="5892826" y="1513314"/>
              <a:ext cx="756229" cy="770497"/>
              <a:chOff x="5616543" y="4987249"/>
              <a:chExt cx="756229" cy="770497"/>
            </a:xfrm>
          </xdr:grpSpPr>
          <xdr:sp macro="" textlink="">
            <xdr:nvSpPr>
              <xdr:cNvPr id="983" name="Oval 113">
                <a:extLst>
                  <a:ext uri="{FF2B5EF4-FFF2-40B4-BE49-F238E27FC236}">
                    <a16:creationId xmlns:a16="http://schemas.microsoft.com/office/drawing/2014/main" id="{591B506B-1EA9-8EEB-91A2-4C5E7111B677}"/>
                  </a:ext>
                </a:extLst>
              </xdr:cNvPr>
              <xdr:cNvSpPr/>
            </xdr:nvSpPr>
            <xdr:spPr>
              <a:xfrm>
                <a:off x="5658397" y="5051110"/>
                <a:ext cx="714375" cy="641385"/>
              </a:xfrm>
              <a:prstGeom prst="ellipse">
                <a:avLst/>
              </a:prstGeom>
              <a:solidFill>
                <a:srgbClr val="F9D3DA"/>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Calibri" panose="020F0502020204030204"/>
                  </a:defRPr>
                </a:lvl1pPr>
                <a:lvl2pPr marL="457200" algn="l" defTabSz="457200" rtl="0" eaLnBrk="1" latinLnBrk="0" hangingPunct="1">
                  <a:defRPr sz="1800" kern="1200">
                    <a:solidFill>
                      <a:srgbClr val="FFFFFF"/>
                    </a:solidFill>
                    <a:latin typeface="Calibri" panose="020F0502020204030204"/>
                  </a:defRPr>
                </a:lvl2pPr>
                <a:lvl3pPr marL="914400" algn="l" defTabSz="457200" rtl="0" eaLnBrk="1" latinLnBrk="0" hangingPunct="1">
                  <a:defRPr sz="1800" kern="1200">
                    <a:solidFill>
                      <a:srgbClr val="FFFFFF"/>
                    </a:solidFill>
                    <a:latin typeface="Calibri" panose="020F0502020204030204"/>
                  </a:defRPr>
                </a:lvl3pPr>
                <a:lvl4pPr marL="1371600" algn="l" defTabSz="457200" rtl="0" eaLnBrk="1" latinLnBrk="0" hangingPunct="1">
                  <a:defRPr sz="1800" kern="1200">
                    <a:solidFill>
                      <a:srgbClr val="FFFFFF"/>
                    </a:solidFill>
                    <a:latin typeface="Calibri" panose="020F0502020204030204"/>
                  </a:defRPr>
                </a:lvl4pPr>
                <a:lvl5pPr marL="1828800" algn="l" defTabSz="457200" rtl="0" eaLnBrk="1" latinLnBrk="0" hangingPunct="1">
                  <a:defRPr sz="1800" kern="1200">
                    <a:solidFill>
                      <a:srgbClr val="FFFFFF"/>
                    </a:solidFill>
                    <a:latin typeface="Calibri" panose="020F0502020204030204"/>
                  </a:defRPr>
                </a:lvl5pPr>
                <a:lvl6pPr marL="2286000" algn="l" defTabSz="457200" rtl="0" eaLnBrk="1" latinLnBrk="0" hangingPunct="1">
                  <a:defRPr sz="1800" kern="1200">
                    <a:solidFill>
                      <a:srgbClr val="FFFFFF"/>
                    </a:solidFill>
                    <a:latin typeface="Calibri" panose="020F0502020204030204"/>
                  </a:defRPr>
                </a:lvl6pPr>
                <a:lvl7pPr marL="2743200" algn="l" defTabSz="457200" rtl="0" eaLnBrk="1" latinLnBrk="0" hangingPunct="1">
                  <a:defRPr sz="1800" kern="1200">
                    <a:solidFill>
                      <a:srgbClr val="FFFFFF"/>
                    </a:solidFill>
                    <a:latin typeface="Calibri" panose="020F0502020204030204"/>
                  </a:defRPr>
                </a:lvl7pPr>
                <a:lvl8pPr marL="3200400" algn="l" defTabSz="457200" rtl="0" eaLnBrk="1" latinLnBrk="0" hangingPunct="1">
                  <a:defRPr sz="1800" kern="1200">
                    <a:solidFill>
                      <a:srgbClr val="FFFFFF"/>
                    </a:solidFill>
                    <a:latin typeface="Calibri" panose="020F0502020204030204"/>
                  </a:defRPr>
                </a:lvl8pPr>
                <a:lvl9pPr marL="3657600" algn="l" defTabSz="457200" rtl="0" eaLnBrk="1" latinLnBrk="0" hangingPunct="1">
                  <a:defRPr sz="1800" kern="1200">
                    <a:solidFill>
                      <a:srgbClr val="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a:ln>
                    <a:noFill/>
                  </a:ln>
                  <a:solidFill>
                    <a:srgbClr val="FFFFFF"/>
                  </a:solidFill>
                  <a:effectLst/>
                  <a:uLnTx/>
                  <a:uFillTx/>
                </a:endParaRPr>
              </a:p>
            </xdr:txBody>
          </xdr:sp>
          <xdr:grpSp>
            <xdr:nvGrpSpPr>
              <xdr:cNvPr id="984" name="Group 114">
                <a:extLst>
                  <a:ext uri="{FF2B5EF4-FFF2-40B4-BE49-F238E27FC236}">
                    <a16:creationId xmlns:a16="http://schemas.microsoft.com/office/drawing/2014/main" id="{AE65E79C-1603-F55E-BF59-F640E87978A5}"/>
                  </a:ext>
                </a:extLst>
              </xdr:cNvPr>
              <xdr:cNvGrpSpPr/>
            </xdr:nvGrpSpPr>
            <xdr:grpSpPr>
              <a:xfrm>
                <a:off x="5616543" y="4987249"/>
                <a:ext cx="385248" cy="770497"/>
                <a:chOff x="279822" y="2149911"/>
                <a:chExt cx="385248" cy="770497"/>
              </a:xfrm>
            </xdr:grpSpPr>
            <xdr:sp macro="" textlink="">
              <xdr:nvSpPr>
                <xdr:cNvPr id="985" name="Freeform 19">
                  <a:extLst>
                    <a:ext uri="{FF2B5EF4-FFF2-40B4-BE49-F238E27FC236}">
                      <a16:creationId xmlns:a16="http://schemas.microsoft.com/office/drawing/2014/main" id="{81870730-E440-C645-3452-F518932DA4B5}"/>
                    </a:ext>
                  </a:extLst>
                </xdr:cNvPr>
                <xdr:cNvSpPr>
                  <a:spLocks/>
                </xdr:cNvSpPr>
              </xdr:nvSpPr>
              <xdr:spPr bwMode="auto">
                <a:xfrm rot="10800000" flipH="1">
                  <a:off x="279822" y="2149911"/>
                  <a:ext cx="385248" cy="770497"/>
                </a:xfrm>
                <a:custGeom>
                  <a:avLst/>
                  <a:gdLst>
                    <a:gd name="T0" fmla="*/ 679 w 680"/>
                    <a:gd name="T1" fmla="*/ 1216 h 1357"/>
                    <a:gd name="T2" fmla="*/ 142 w 680"/>
                    <a:gd name="T3" fmla="*/ 678 h 1357"/>
                    <a:gd name="T4" fmla="*/ 679 w 680"/>
                    <a:gd name="T5" fmla="*/ 141 h 1357"/>
                    <a:gd name="T6" fmla="*/ 680 w 680"/>
                    <a:gd name="T7" fmla="*/ 141 h 1357"/>
                    <a:gd name="T8" fmla="*/ 680 w 680"/>
                    <a:gd name="T9" fmla="*/ 0 h 1357"/>
                    <a:gd name="T10" fmla="*/ 679 w 680"/>
                    <a:gd name="T11" fmla="*/ 0 h 1357"/>
                    <a:gd name="T12" fmla="*/ 0 w 680"/>
                    <a:gd name="T13" fmla="*/ 678 h 1357"/>
                    <a:gd name="T14" fmla="*/ 679 w 680"/>
                    <a:gd name="T15" fmla="*/ 1357 h 1357"/>
                    <a:gd name="T16" fmla="*/ 680 w 680"/>
                    <a:gd name="T17" fmla="*/ 1357 h 1357"/>
                    <a:gd name="T18" fmla="*/ 680 w 680"/>
                    <a:gd name="T19" fmla="*/ 1216 h 1357"/>
                    <a:gd name="T20" fmla="*/ 679 w 680"/>
                    <a:gd name="T21" fmla="*/ 1216 h 135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680" h="1357">
                      <a:moveTo>
                        <a:pt x="679" y="1216"/>
                      </a:moveTo>
                      <a:cubicBezTo>
                        <a:pt x="382" y="1216"/>
                        <a:pt x="142" y="975"/>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cubicBezTo>
                        <a:pt x="0" y="1053"/>
                        <a:pt x="304" y="1357"/>
                        <a:pt x="679" y="1357"/>
                      </a:cubicBezTo>
                      <a:cubicBezTo>
                        <a:pt x="679" y="1357"/>
                        <a:pt x="680" y="1357"/>
                        <a:pt x="680" y="1357"/>
                      </a:cubicBezTo>
                      <a:cubicBezTo>
                        <a:pt x="680" y="1216"/>
                        <a:pt x="680" y="1216"/>
                        <a:pt x="680" y="1216"/>
                      </a:cubicBezTo>
                      <a:cubicBezTo>
                        <a:pt x="680" y="1216"/>
                        <a:pt x="679" y="1216"/>
                        <a:pt x="679" y="1216"/>
                      </a:cubicBezTo>
                    </a:path>
                  </a:pathLst>
                </a:cu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986" name="Freeform 20">
                  <a:extLst>
                    <a:ext uri="{FF2B5EF4-FFF2-40B4-BE49-F238E27FC236}">
                      <a16:creationId xmlns:a16="http://schemas.microsoft.com/office/drawing/2014/main" id="{28749B4C-364E-0A64-83B2-3F40F8419B55}"/>
                    </a:ext>
                  </a:extLst>
                </xdr:cNvPr>
                <xdr:cNvSpPr>
                  <a:spLocks/>
                </xdr:cNvSpPr>
              </xdr:nvSpPr>
              <xdr:spPr bwMode="auto">
                <a:xfrm rot="10800000" flipH="1">
                  <a:off x="279822" y="2535159"/>
                  <a:ext cx="385248" cy="385248"/>
                </a:xfrm>
                <a:custGeom>
                  <a:avLst/>
                  <a:gdLst>
                    <a:gd name="T0" fmla="*/ 0 w 680"/>
                    <a:gd name="T1" fmla="*/ 678 h 678"/>
                    <a:gd name="T2" fmla="*/ 0 w 680"/>
                    <a:gd name="T3" fmla="*/ 678 h 678"/>
                    <a:gd name="T4" fmla="*/ 142 w 680"/>
                    <a:gd name="T5" fmla="*/ 678 h 678"/>
                    <a:gd name="T6" fmla="*/ 142 w 680"/>
                    <a:gd name="T7" fmla="*/ 678 h 678"/>
                    <a:gd name="T8" fmla="*/ 679 w 680"/>
                    <a:gd name="T9" fmla="*/ 141 h 678"/>
                    <a:gd name="T10" fmla="*/ 680 w 680"/>
                    <a:gd name="T11" fmla="*/ 141 h 678"/>
                    <a:gd name="T12" fmla="*/ 680 w 680"/>
                    <a:gd name="T13" fmla="*/ 0 h 678"/>
                    <a:gd name="T14" fmla="*/ 679 w 680"/>
                    <a:gd name="T15" fmla="*/ 0 h 678"/>
                    <a:gd name="T16" fmla="*/ 0 w 680"/>
                    <a:gd name="T17" fmla="*/ 678 h 6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80" h="678">
                      <a:moveTo>
                        <a:pt x="0" y="678"/>
                      </a:moveTo>
                      <a:cubicBezTo>
                        <a:pt x="0" y="678"/>
                        <a:pt x="0" y="678"/>
                        <a:pt x="0" y="678"/>
                      </a:cubicBezTo>
                      <a:cubicBezTo>
                        <a:pt x="142" y="678"/>
                        <a:pt x="142" y="678"/>
                        <a:pt x="142" y="678"/>
                      </a:cubicBezTo>
                      <a:cubicBezTo>
                        <a:pt x="142" y="678"/>
                        <a:pt x="142" y="678"/>
                        <a:pt x="142" y="678"/>
                      </a:cubicBezTo>
                      <a:cubicBezTo>
                        <a:pt x="142" y="382"/>
                        <a:pt x="382" y="141"/>
                        <a:pt x="679" y="141"/>
                      </a:cubicBezTo>
                      <a:cubicBezTo>
                        <a:pt x="679" y="141"/>
                        <a:pt x="680" y="141"/>
                        <a:pt x="680" y="141"/>
                      </a:cubicBezTo>
                      <a:cubicBezTo>
                        <a:pt x="680" y="0"/>
                        <a:pt x="680" y="0"/>
                        <a:pt x="680" y="0"/>
                      </a:cubicBezTo>
                      <a:cubicBezTo>
                        <a:pt x="680" y="0"/>
                        <a:pt x="679" y="0"/>
                        <a:pt x="679" y="0"/>
                      </a:cubicBezTo>
                      <a:cubicBezTo>
                        <a:pt x="304" y="0"/>
                        <a:pt x="0" y="304"/>
                        <a:pt x="0" y="678"/>
                      </a:cubicBezTo>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987" name="Oval 115">
                <a:extLst>
                  <a:ext uri="{FF2B5EF4-FFF2-40B4-BE49-F238E27FC236}">
                    <a16:creationId xmlns:a16="http://schemas.microsoft.com/office/drawing/2014/main" id="{37F914F8-624E-1318-7693-78C9B4A11E95}"/>
                  </a:ext>
                </a:extLst>
              </xdr:cNvPr>
              <xdr:cNvSpPr>
                <a:spLocks noChangeArrowheads="1"/>
              </xdr:cNvSpPr>
            </xdr:nvSpPr>
            <xdr:spPr bwMode="auto">
              <a:xfrm rot="10800000" flipH="1">
                <a:off x="5735786" y="5106492"/>
                <a:ext cx="532010" cy="532010"/>
              </a:xfrm>
              <a:prstGeom prst="ellipse">
                <a:avLst/>
              </a:prstGeom>
              <a:solidFill>
                <a:srgbClr val="E2214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sp macro="" textlink="">
            <xdr:nvSpPr>
              <xdr:cNvPr id="988" name="Freeform 42">
                <a:extLst>
                  <a:ext uri="{FF2B5EF4-FFF2-40B4-BE49-F238E27FC236}">
                    <a16:creationId xmlns:a16="http://schemas.microsoft.com/office/drawing/2014/main" id="{CFB1A1D3-23AC-D02D-EAA3-B74B1C26F081}"/>
                  </a:ext>
                </a:extLst>
              </xdr:cNvPr>
              <xdr:cNvSpPr>
                <a:spLocks/>
              </xdr:cNvSpPr>
            </xdr:nvSpPr>
            <xdr:spPr bwMode="auto">
              <a:xfrm rot="10800000" flipH="1">
                <a:off x="5735786" y="5372497"/>
                <a:ext cx="532010" cy="266005"/>
              </a:xfrm>
              <a:custGeom>
                <a:avLst/>
                <a:gdLst>
                  <a:gd name="T0" fmla="*/ 0 w 936"/>
                  <a:gd name="T1" fmla="*/ 468 h 468"/>
                  <a:gd name="T2" fmla="*/ 0 w 936"/>
                  <a:gd name="T3" fmla="*/ 468 h 468"/>
                  <a:gd name="T4" fmla="*/ 936 w 936"/>
                  <a:gd name="T5" fmla="*/ 468 h 468"/>
                  <a:gd name="T6" fmla="*/ 936 w 936"/>
                  <a:gd name="T7" fmla="*/ 468 h 468"/>
                  <a:gd name="T8" fmla="*/ 468 w 936"/>
                  <a:gd name="T9" fmla="*/ 0 h 468"/>
                  <a:gd name="T10" fmla="*/ 0 w 936"/>
                  <a:gd name="T11" fmla="*/ 468 h 468"/>
                </a:gdLst>
                <a:ahLst/>
                <a:cxnLst>
                  <a:cxn ang="0">
                    <a:pos x="T0" y="T1"/>
                  </a:cxn>
                  <a:cxn ang="0">
                    <a:pos x="T2" y="T3"/>
                  </a:cxn>
                  <a:cxn ang="0">
                    <a:pos x="T4" y="T5"/>
                  </a:cxn>
                  <a:cxn ang="0">
                    <a:pos x="T6" y="T7"/>
                  </a:cxn>
                  <a:cxn ang="0">
                    <a:pos x="T8" y="T9"/>
                  </a:cxn>
                  <a:cxn ang="0">
                    <a:pos x="T10" y="T11"/>
                  </a:cxn>
                </a:cxnLst>
                <a:rect l="0" t="0" r="r" b="b"/>
                <a:pathLst>
                  <a:path w="936" h="468">
                    <a:moveTo>
                      <a:pt x="0" y="468"/>
                    </a:moveTo>
                    <a:cubicBezTo>
                      <a:pt x="0" y="468"/>
                      <a:pt x="0" y="468"/>
                      <a:pt x="0" y="468"/>
                    </a:cubicBezTo>
                    <a:cubicBezTo>
                      <a:pt x="936" y="468"/>
                      <a:pt x="936" y="468"/>
                      <a:pt x="936" y="468"/>
                    </a:cubicBezTo>
                    <a:cubicBezTo>
                      <a:pt x="936" y="468"/>
                      <a:pt x="936" y="468"/>
                      <a:pt x="936" y="468"/>
                    </a:cubicBezTo>
                    <a:cubicBezTo>
                      <a:pt x="936" y="210"/>
                      <a:pt x="726" y="0"/>
                      <a:pt x="468" y="0"/>
                    </a:cubicBezTo>
                    <a:cubicBezTo>
                      <a:pt x="209" y="0"/>
                      <a:pt x="0" y="210"/>
                      <a:pt x="0" y="468"/>
                    </a:cubicBezTo>
                    <a:close/>
                  </a:path>
                </a:pathLst>
              </a:custGeom>
              <a:solidFill>
                <a:srgbClr val="A61631"/>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3C3C3C"/>
                  </a:solidFill>
                  <a:effectLst/>
                  <a:uLnTx/>
                  <a:uFillTx/>
                  <a:cs typeface="Arial" panose="020B0604020202020204" pitchFamily="34" charset="0"/>
                </a:endParaRPr>
              </a:p>
            </xdr:txBody>
          </xdr:sp>
        </xdr:grpSp>
        <xdr:sp macro="" textlink="">
          <xdr:nvSpPr>
            <xdr:cNvPr id="989" name="Rectangle 46">
              <a:extLst>
                <a:ext uri="{FF2B5EF4-FFF2-40B4-BE49-F238E27FC236}">
                  <a16:creationId xmlns:a16="http://schemas.microsoft.com/office/drawing/2014/main" id="{DBAFB37C-811D-C35B-9C47-6236F412836C}"/>
                </a:ext>
              </a:extLst>
            </xdr:cNvPr>
            <xdr:cNvSpPr/>
          </xdr:nvSpPr>
          <xdr:spPr>
            <a:xfrm flipH="1">
              <a:off x="6602562" y="1576715"/>
              <a:ext cx="3355447" cy="661361"/>
            </a:xfrm>
            <a:prstGeom prst="rect">
              <a:avLst/>
            </a:prstGeom>
          </xdr:spPr>
          <xdr:txBody>
            <a:bodyPr wrap="square">
              <a:spAutoFit/>
            </a:bodyPr>
            <a:lstStyle>
              <a:defPPr>
                <a:defRPr lang="en-US"/>
              </a:defPPr>
              <a:lvl1pPr marL="0" algn="l" defTabSz="457200" rtl="0" eaLnBrk="1" latinLnBrk="0" hangingPunct="1">
                <a:defRPr sz="1800" kern="1200">
                  <a:solidFill>
                    <a:srgbClr val="3C3C3C"/>
                  </a:solidFill>
                  <a:latin typeface="Calibri" panose="020F0502020204030204"/>
                </a:defRPr>
              </a:lvl1pPr>
              <a:lvl2pPr marL="457200" algn="l" defTabSz="457200" rtl="0" eaLnBrk="1" latinLnBrk="0" hangingPunct="1">
                <a:defRPr sz="1800" kern="1200">
                  <a:solidFill>
                    <a:srgbClr val="3C3C3C"/>
                  </a:solidFill>
                  <a:latin typeface="Calibri" panose="020F0502020204030204"/>
                </a:defRPr>
              </a:lvl2pPr>
              <a:lvl3pPr marL="914400" algn="l" defTabSz="457200" rtl="0" eaLnBrk="1" latinLnBrk="0" hangingPunct="1">
                <a:defRPr sz="1800" kern="1200">
                  <a:solidFill>
                    <a:srgbClr val="3C3C3C"/>
                  </a:solidFill>
                  <a:latin typeface="Calibri" panose="020F0502020204030204"/>
                </a:defRPr>
              </a:lvl3pPr>
              <a:lvl4pPr marL="1371600" algn="l" defTabSz="457200" rtl="0" eaLnBrk="1" latinLnBrk="0" hangingPunct="1">
                <a:defRPr sz="1800" kern="1200">
                  <a:solidFill>
                    <a:srgbClr val="3C3C3C"/>
                  </a:solidFill>
                  <a:latin typeface="Calibri" panose="020F0502020204030204"/>
                </a:defRPr>
              </a:lvl4pPr>
              <a:lvl5pPr marL="1828800" algn="l" defTabSz="457200" rtl="0" eaLnBrk="1" latinLnBrk="0" hangingPunct="1">
                <a:defRPr sz="1800" kern="1200">
                  <a:solidFill>
                    <a:srgbClr val="3C3C3C"/>
                  </a:solidFill>
                  <a:latin typeface="Calibri" panose="020F0502020204030204"/>
                </a:defRPr>
              </a:lvl5pPr>
              <a:lvl6pPr marL="2286000" algn="l" defTabSz="457200" rtl="0" eaLnBrk="1" latinLnBrk="0" hangingPunct="1">
                <a:defRPr sz="1800" kern="1200">
                  <a:solidFill>
                    <a:srgbClr val="3C3C3C"/>
                  </a:solidFill>
                  <a:latin typeface="Calibri" panose="020F0502020204030204"/>
                </a:defRPr>
              </a:lvl6pPr>
              <a:lvl7pPr marL="2743200" algn="l" defTabSz="457200" rtl="0" eaLnBrk="1" latinLnBrk="0" hangingPunct="1">
                <a:defRPr sz="1800" kern="1200">
                  <a:solidFill>
                    <a:srgbClr val="3C3C3C"/>
                  </a:solidFill>
                  <a:latin typeface="Calibri" panose="020F0502020204030204"/>
                </a:defRPr>
              </a:lvl7pPr>
              <a:lvl8pPr marL="3200400" algn="l" defTabSz="457200" rtl="0" eaLnBrk="1" latinLnBrk="0" hangingPunct="1">
                <a:defRPr sz="1800" kern="1200">
                  <a:solidFill>
                    <a:srgbClr val="3C3C3C"/>
                  </a:solidFill>
                  <a:latin typeface="Calibri" panose="020F0502020204030204"/>
                </a:defRPr>
              </a:lvl8pPr>
              <a:lvl9pPr marL="3657600" algn="l" defTabSz="457200" rtl="0" eaLnBrk="1" latinLnBrk="0" hangingPunct="1">
                <a:defRPr sz="1800" kern="1200">
                  <a:solidFill>
                    <a:srgbClr val="3C3C3C"/>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GRI GOVERNANCE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4000" b="1" i="0" u="none" strike="noStrike" kern="1200" cap="none" spc="0" normalizeH="0" baseline="0">
                  <a:ln>
                    <a:noFill/>
                  </a:ln>
                  <a:solidFill>
                    <a:srgbClr val="485764"/>
                  </a:solidFill>
                  <a:effectLst/>
                  <a:uLnTx/>
                  <a:uFillTx/>
                  <a:cs typeface="Arial" panose="020B0604020202020204" pitchFamily="34" charset="0"/>
                </a:rPr>
                <a:t>DISCLOSURES </a:t>
              </a:r>
            </a:p>
          </xdr:txBody>
        </xdr:sp>
      </xdr:grpSp>
      <xdr:pic>
        <xdr:nvPicPr>
          <xdr:cNvPr id="990" name="Graphic 41">
            <a:extLst>
              <a:ext uri="{FF2B5EF4-FFF2-40B4-BE49-F238E27FC236}">
                <a16:creationId xmlns:a16="http://schemas.microsoft.com/office/drawing/2014/main" id="{FB990AB1-00E9-DED9-4E1E-83BD708A233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 uri="{96DAC541-7B7A-43D3-8B79-37D633B846F1}">
                <asvg:svgBlip xmlns:asvg="http://schemas.microsoft.com/office/drawing/2016/SVG/main" r:embed="rId19"/>
              </a:ext>
            </a:extLst>
          </a:blip>
          <a:stretch>
            <a:fillRect/>
          </a:stretch>
        </xdr:blipFill>
        <xdr:spPr>
          <a:xfrm>
            <a:off x="23137344" y="13049250"/>
            <a:ext cx="687224" cy="62192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1257855" cy="198127"/>
    <xdr:pic>
      <xdr:nvPicPr>
        <xdr:cNvPr id="2" name="Picture 1">
          <a:extLst>
            <a:ext uri="{FF2B5EF4-FFF2-40B4-BE49-F238E27FC236}">
              <a16:creationId xmlns:a16="http://schemas.microsoft.com/office/drawing/2014/main" id="{69F5F43F-B4CA-2D4B-B0DA-A8AF6512991B}"/>
            </a:ext>
          </a:extLst>
        </xdr:cNvPr>
        <xdr:cNvPicPr>
          <a:picLocks noChangeAspect="1"/>
        </xdr:cNvPicPr>
      </xdr:nvPicPr>
      <xdr:blipFill>
        <a:blip xmlns:r="http://schemas.openxmlformats.org/officeDocument/2006/relationships" r:embed="rId1"/>
        <a:stretch>
          <a:fillRect/>
        </a:stretch>
      </xdr:blipFill>
      <xdr:spPr>
        <a:xfrm>
          <a:off x="0" y="0"/>
          <a:ext cx="21257855" cy="198127"/>
        </a:xfrm>
        <a:prstGeom prst="rect">
          <a:avLst/>
        </a:prstGeom>
      </xdr:spPr>
    </xdr:pic>
    <xdr:clientData/>
  </xdr:oneCellAnchor>
  <xdr:oneCellAnchor>
    <xdr:from>
      <xdr:col>0</xdr:col>
      <xdr:colOff>97973</xdr:colOff>
      <xdr:row>2</xdr:row>
      <xdr:rowOff>136072</xdr:rowOff>
    </xdr:from>
    <xdr:ext cx="4337406" cy="692287"/>
    <xdr:pic>
      <xdr:nvPicPr>
        <xdr:cNvPr id="3" name="Picture 2">
          <a:extLst>
            <a:ext uri="{FF2B5EF4-FFF2-40B4-BE49-F238E27FC236}">
              <a16:creationId xmlns:a16="http://schemas.microsoft.com/office/drawing/2014/main" id="{21AD5005-1EC5-CA45-A0CF-285A73D76487}"/>
            </a:ext>
          </a:extLst>
        </xdr:cNvPr>
        <xdr:cNvPicPr>
          <a:picLocks noChangeAspect="1"/>
        </xdr:cNvPicPr>
      </xdr:nvPicPr>
      <xdr:blipFill>
        <a:blip xmlns:r="http://schemas.openxmlformats.org/officeDocument/2006/relationships" r:embed="rId2"/>
        <a:stretch>
          <a:fillRect/>
        </a:stretch>
      </xdr:blipFill>
      <xdr:spPr>
        <a:xfrm>
          <a:off x="97973" y="517072"/>
          <a:ext cx="4337406" cy="69228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12307</xdr:rowOff>
    </xdr:from>
    <xdr:to>
      <xdr:col>11</xdr:col>
      <xdr:colOff>720727</xdr:colOff>
      <xdr:row>1</xdr:row>
      <xdr:rowOff>16674</xdr:rowOff>
    </xdr:to>
    <xdr:pic>
      <xdr:nvPicPr>
        <xdr:cNvPr id="3" name="Picture 2">
          <a:extLst>
            <a:ext uri="{FF2B5EF4-FFF2-40B4-BE49-F238E27FC236}">
              <a16:creationId xmlns:a16="http://schemas.microsoft.com/office/drawing/2014/main" id="{179064F9-8E19-4214-A1ED-D6277B660776}"/>
            </a:ext>
          </a:extLst>
        </xdr:cNvPr>
        <xdr:cNvPicPr>
          <a:picLocks noChangeAspect="1"/>
        </xdr:cNvPicPr>
      </xdr:nvPicPr>
      <xdr:blipFill>
        <a:blip xmlns:r="http://schemas.openxmlformats.org/officeDocument/2006/relationships" r:embed="rId1"/>
        <a:stretch>
          <a:fillRect/>
        </a:stretch>
      </xdr:blipFill>
      <xdr:spPr>
        <a:xfrm>
          <a:off x="0" y="12307"/>
          <a:ext cx="19398729" cy="192532"/>
        </a:xfrm>
        <a:prstGeom prst="rect">
          <a:avLst/>
        </a:prstGeom>
      </xdr:spPr>
    </xdr:pic>
    <xdr:clientData/>
  </xdr:twoCellAnchor>
  <xdr:twoCellAnchor editAs="oneCell">
    <xdr:from>
      <xdr:col>0</xdr:col>
      <xdr:colOff>0</xdr:colOff>
      <xdr:row>4</xdr:row>
      <xdr:rowOff>163285</xdr:rowOff>
    </xdr:from>
    <xdr:to>
      <xdr:col>1</xdr:col>
      <xdr:colOff>2455817</xdr:colOff>
      <xdr:row>8</xdr:row>
      <xdr:rowOff>134302</xdr:rowOff>
    </xdr:to>
    <xdr:pic>
      <xdr:nvPicPr>
        <xdr:cNvPr id="4" name="Picture 3">
          <a:extLst>
            <a:ext uri="{FF2B5EF4-FFF2-40B4-BE49-F238E27FC236}">
              <a16:creationId xmlns:a16="http://schemas.microsoft.com/office/drawing/2014/main" id="{8B238428-E7F5-4ABA-BF53-452014DCB48E}"/>
            </a:ext>
          </a:extLst>
        </xdr:cNvPr>
        <xdr:cNvPicPr>
          <a:picLocks noChangeAspect="1"/>
        </xdr:cNvPicPr>
      </xdr:nvPicPr>
      <xdr:blipFill>
        <a:blip xmlns:r="http://schemas.openxmlformats.org/officeDocument/2006/relationships" r:embed="rId2"/>
        <a:stretch>
          <a:fillRect/>
        </a:stretch>
      </xdr:blipFill>
      <xdr:spPr>
        <a:xfrm>
          <a:off x="0" y="925285"/>
          <a:ext cx="3948793" cy="7171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18325</xdr:colOff>
      <xdr:row>1</xdr:row>
      <xdr:rowOff>17145</xdr:rowOff>
    </xdr:to>
    <xdr:pic>
      <xdr:nvPicPr>
        <xdr:cNvPr id="2" name="Picture 1">
          <a:extLst>
            <a:ext uri="{FF2B5EF4-FFF2-40B4-BE49-F238E27FC236}">
              <a16:creationId xmlns:a16="http://schemas.microsoft.com/office/drawing/2014/main" id="{CAD4002C-1BD4-4042-A2BF-DD0B3D607284}"/>
            </a:ext>
          </a:extLst>
        </xdr:cNvPr>
        <xdr:cNvPicPr>
          <a:picLocks noChangeAspect="1"/>
        </xdr:cNvPicPr>
      </xdr:nvPicPr>
      <xdr:blipFill>
        <a:blip xmlns:r="http://schemas.openxmlformats.org/officeDocument/2006/relationships" r:embed="rId1"/>
        <a:stretch>
          <a:fillRect/>
        </a:stretch>
      </xdr:blipFill>
      <xdr:spPr>
        <a:xfrm>
          <a:off x="0" y="0"/>
          <a:ext cx="24672835" cy="200025"/>
        </a:xfrm>
        <a:prstGeom prst="rect">
          <a:avLst/>
        </a:prstGeom>
      </xdr:spPr>
    </xdr:pic>
    <xdr:clientData/>
  </xdr:twoCellAnchor>
  <xdr:twoCellAnchor editAs="oneCell">
    <xdr:from>
      <xdr:col>0</xdr:col>
      <xdr:colOff>47625</xdr:colOff>
      <xdr:row>4</xdr:row>
      <xdr:rowOff>155121</xdr:rowOff>
    </xdr:from>
    <xdr:to>
      <xdr:col>0</xdr:col>
      <xdr:colOff>3983718</xdr:colOff>
      <xdr:row>8</xdr:row>
      <xdr:rowOff>97563</xdr:rowOff>
    </xdr:to>
    <xdr:pic>
      <xdr:nvPicPr>
        <xdr:cNvPr id="3" name="Picture 2">
          <a:extLst>
            <a:ext uri="{FF2B5EF4-FFF2-40B4-BE49-F238E27FC236}">
              <a16:creationId xmlns:a16="http://schemas.microsoft.com/office/drawing/2014/main" id="{D533CA66-119B-4BD2-9503-B6704FC3B9A3}"/>
            </a:ext>
          </a:extLst>
        </xdr:cNvPr>
        <xdr:cNvPicPr>
          <a:picLocks noChangeAspect="1"/>
        </xdr:cNvPicPr>
      </xdr:nvPicPr>
      <xdr:blipFill>
        <a:blip xmlns:r="http://schemas.openxmlformats.org/officeDocument/2006/relationships" r:embed="rId2"/>
        <a:stretch>
          <a:fillRect/>
        </a:stretch>
      </xdr:blipFill>
      <xdr:spPr>
        <a:xfrm>
          <a:off x="47625" y="917121"/>
          <a:ext cx="3939268" cy="707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24</xdr:col>
      <xdr:colOff>2387</xdr:colOff>
      <xdr:row>1</xdr:row>
      <xdr:rowOff>19050</xdr:rowOff>
    </xdr:to>
    <xdr:pic>
      <xdr:nvPicPr>
        <xdr:cNvPr id="4" name="Picture 3">
          <a:extLst>
            <a:ext uri="{FF2B5EF4-FFF2-40B4-BE49-F238E27FC236}">
              <a16:creationId xmlns:a16="http://schemas.microsoft.com/office/drawing/2014/main" id="{4686F62D-45D1-42C6-9888-13D4AED57603}"/>
            </a:ext>
          </a:extLst>
        </xdr:cNvPr>
        <xdr:cNvPicPr>
          <a:picLocks noChangeAspect="1"/>
        </xdr:cNvPicPr>
      </xdr:nvPicPr>
      <xdr:blipFill>
        <a:blip xmlns:r="http://schemas.openxmlformats.org/officeDocument/2006/relationships" r:embed="rId1"/>
        <a:stretch>
          <a:fillRect/>
        </a:stretch>
      </xdr:blipFill>
      <xdr:spPr>
        <a:xfrm>
          <a:off x="0" y="2"/>
          <a:ext cx="24928467" cy="200023"/>
        </a:xfrm>
        <a:prstGeom prst="rect">
          <a:avLst/>
        </a:prstGeom>
      </xdr:spPr>
    </xdr:pic>
    <xdr:clientData/>
  </xdr:twoCellAnchor>
  <xdr:twoCellAnchor editAs="oneCell">
    <xdr:from>
      <xdr:col>0</xdr:col>
      <xdr:colOff>47625</xdr:colOff>
      <xdr:row>4</xdr:row>
      <xdr:rowOff>155121</xdr:rowOff>
    </xdr:from>
    <xdr:to>
      <xdr:col>0</xdr:col>
      <xdr:colOff>3980543</xdr:colOff>
      <xdr:row>8</xdr:row>
      <xdr:rowOff>94388</xdr:rowOff>
    </xdr:to>
    <xdr:pic>
      <xdr:nvPicPr>
        <xdr:cNvPr id="5" name="Picture 4">
          <a:extLst>
            <a:ext uri="{FF2B5EF4-FFF2-40B4-BE49-F238E27FC236}">
              <a16:creationId xmlns:a16="http://schemas.microsoft.com/office/drawing/2014/main" id="{76EF96BA-1A1E-4C2F-9832-760FE0A66517}"/>
            </a:ext>
          </a:extLst>
        </xdr:cNvPr>
        <xdr:cNvPicPr>
          <a:picLocks noChangeAspect="1"/>
        </xdr:cNvPicPr>
      </xdr:nvPicPr>
      <xdr:blipFill>
        <a:blip xmlns:r="http://schemas.openxmlformats.org/officeDocument/2006/relationships" r:embed="rId2"/>
        <a:stretch>
          <a:fillRect/>
        </a:stretch>
      </xdr:blipFill>
      <xdr:spPr>
        <a:xfrm>
          <a:off x="47625" y="917121"/>
          <a:ext cx="3939268" cy="7076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934880</xdr:colOff>
      <xdr:row>1</xdr:row>
      <xdr:rowOff>16509</xdr:rowOff>
    </xdr:to>
    <xdr:pic>
      <xdr:nvPicPr>
        <xdr:cNvPr id="4" name="Picture 3">
          <a:extLst>
            <a:ext uri="{FF2B5EF4-FFF2-40B4-BE49-F238E27FC236}">
              <a16:creationId xmlns:a16="http://schemas.microsoft.com/office/drawing/2014/main" id="{246A2D74-641C-4101-9973-897282D393B0}"/>
            </a:ext>
          </a:extLst>
        </xdr:cNvPr>
        <xdr:cNvPicPr>
          <a:picLocks noChangeAspect="1"/>
        </xdr:cNvPicPr>
      </xdr:nvPicPr>
      <xdr:blipFill>
        <a:blip xmlns:r="http://schemas.openxmlformats.org/officeDocument/2006/relationships" r:embed="rId1"/>
        <a:stretch>
          <a:fillRect/>
        </a:stretch>
      </xdr:blipFill>
      <xdr:spPr>
        <a:xfrm>
          <a:off x="1" y="0"/>
          <a:ext cx="15786259" cy="199389"/>
        </a:xfrm>
        <a:prstGeom prst="rect">
          <a:avLst/>
        </a:prstGeom>
      </xdr:spPr>
    </xdr:pic>
    <xdr:clientData/>
  </xdr:twoCellAnchor>
  <xdr:twoCellAnchor editAs="oneCell">
    <xdr:from>
      <xdr:col>0</xdr:col>
      <xdr:colOff>47625</xdr:colOff>
      <xdr:row>4</xdr:row>
      <xdr:rowOff>155121</xdr:rowOff>
    </xdr:from>
    <xdr:to>
      <xdr:col>0</xdr:col>
      <xdr:colOff>3984353</xdr:colOff>
      <xdr:row>8</xdr:row>
      <xdr:rowOff>98198</xdr:rowOff>
    </xdr:to>
    <xdr:pic>
      <xdr:nvPicPr>
        <xdr:cNvPr id="5" name="Picture 4">
          <a:extLst>
            <a:ext uri="{FF2B5EF4-FFF2-40B4-BE49-F238E27FC236}">
              <a16:creationId xmlns:a16="http://schemas.microsoft.com/office/drawing/2014/main" id="{03DC8E58-7737-429D-973E-C3BDA442F921}"/>
            </a:ext>
          </a:extLst>
        </xdr:cNvPr>
        <xdr:cNvPicPr>
          <a:picLocks noChangeAspect="1"/>
        </xdr:cNvPicPr>
      </xdr:nvPicPr>
      <xdr:blipFill>
        <a:blip xmlns:r="http://schemas.openxmlformats.org/officeDocument/2006/relationships" r:embed="rId2"/>
        <a:stretch>
          <a:fillRect/>
        </a:stretch>
      </xdr:blipFill>
      <xdr:spPr>
        <a:xfrm>
          <a:off x="47625" y="917121"/>
          <a:ext cx="3939268" cy="7076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16</xdr:col>
      <xdr:colOff>148203</xdr:colOff>
      <xdr:row>1</xdr:row>
      <xdr:rowOff>19051</xdr:rowOff>
    </xdr:to>
    <xdr:pic>
      <xdr:nvPicPr>
        <xdr:cNvPr id="3" name="Picture 2">
          <a:extLst>
            <a:ext uri="{FF2B5EF4-FFF2-40B4-BE49-F238E27FC236}">
              <a16:creationId xmlns:a16="http://schemas.microsoft.com/office/drawing/2014/main" id="{6F77E2AC-D2E5-4EA1-945A-014EC1D49C54}"/>
            </a:ext>
          </a:extLst>
        </xdr:cNvPr>
        <xdr:cNvPicPr>
          <a:picLocks noChangeAspect="1"/>
        </xdr:cNvPicPr>
      </xdr:nvPicPr>
      <xdr:blipFill>
        <a:blip xmlns:r="http://schemas.openxmlformats.org/officeDocument/2006/relationships" r:embed="rId1"/>
        <a:stretch>
          <a:fillRect/>
        </a:stretch>
      </xdr:blipFill>
      <xdr:spPr>
        <a:xfrm>
          <a:off x="0" y="1"/>
          <a:ext cx="25014728" cy="190500"/>
        </a:xfrm>
        <a:prstGeom prst="rect">
          <a:avLst/>
        </a:prstGeom>
      </xdr:spPr>
    </xdr:pic>
    <xdr:clientData/>
  </xdr:twoCellAnchor>
  <xdr:twoCellAnchor editAs="oneCell">
    <xdr:from>
      <xdr:col>0</xdr:col>
      <xdr:colOff>47625</xdr:colOff>
      <xdr:row>4</xdr:row>
      <xdr:rowOff>155121</xdr:rowOff>
    </xdr:from>
    <xdr:to>
      <xdr:col>0</xdr:col>
      <xdr:colOff>3979273</xdr:colOff>
      <xdr:row>8</xdr:row>
      <xdr:rowOff>93118</xdr:rowOff>
    </xdr:to>
    <xdr:pic>
      <xdr:nvPicPr>
        <xdr:cNvPr id="4" name="Picture 3">
          <a:extLst>
            <a:ext uri="{FF2B5EF4-FFF2-40B4-BE49-F238E27FC236}">
              <a16:creationId xmlns:a16="http://schemas.microsoft.com/office/drawing/2014/main" id="{54D26FBF-5C7C-4954-A8CB-D348AE1BC1C0}"/>
            </a:ext>
          </a:extLst>
        </xdr:cNvPr>
        <xdr:cNvPicPr>
          <a:picLocks noChangeAspect="1"/>
        </xdr:cNvPicPr>
      </xdr:nvPicPr>
      <xdr:blipFill>
        <a:blip xmlns:r="http://schemas.openxmlformats.org/officeDocument/2006/relationships" r:embed="rId2"/>
        <a:stretch>
          <a:fillRect/>
        </a:stretch>
      </xdr:blipFill>
      <xdr:spPr>
        <a:xfrm>
          <a:off x="47625" y="917121"/>
          <a:ext cx="3939268" cy="707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49530</xdr:colOff>
      <xdr:row>4</xdr:row>
      <xdr:rowOff>155121</xdr:rowOff>
    </xdr:from>
    <xdr:ext cx="4214042" cy="657223"/>
    <xdr:pic>
      <xdr:nvPicPr>
        <xdr:cNvPr id="2" name="Picture 6">
          <a:extLst>
            <a:ext uri="{FF2B5EF4-FFF2-40B4-BE49-F238E27FC236}">
              <a16:creationId xmlns:a16="http://schemas.microsoft.com/office/drawing/2014/main" id="{AFB5520A-D523-304F-A911-41AFB789FF88}"/>
            </a:ext>
          </a:extLst>
        </xdr:cNvPr>
        <xdr:cNvPicPr>
          <a:picLocks noChangeAspect="1"/>
        </xdr:cNvPicPr>
      </xdr:nvPicPr>
      <xdr:blipFill>
        <a:blip xmlns:r="http://schemas.openxmlformats.org/officeDocument/2006/relationships" r:embed="rId1"/>
        <a:stretch>
          <a:fillRect/>
        </a:stretch>
      </xdr:blipFill>
      <xdr:spPr>
        <a:xfrm>
          <a:off x="49530" y="967921"/>
          <a:ext cx="4214042" cy="657223"/>
        </a:xfrm>
        <a:prstGeom prst="rect">
          <a:avLst/>
        </a:prstGeom>
      </xdr:spPr>
    </xdr:pic>
    <xdr:clientData/>
  </xdr:oneCellAnchor>
  <xdr:oneCellAnchor>
    <xdr:from>
      <xdr:col>0</xdr:col>
      <xdr:colOff>0</xdr:colOff>
      <xdr:row>0</xdr:row>
      <xdr:rowOff>0</xdr:rowOff>
    </xdr:from>
    <xdr:ext cx="26416430" cy="190500"/>
    <xdr:pic>
      <xdr:nvPicPr>
        <xdr:cNvPr id="3" name="Picture 7">
          <a:extLst>
            <a:ext uri="{FF2B5EF4-FFF2-40B4-BE49-F238E27FC236}">
              <a16:creationId xmlns:a16="http://schemas.microsoft.com/office/drawing/2014/main" id="{81087E69-AF39-F44C-9597-6078F800B567}"/>
            </a:ext>
          </a:extLst>
        </xdr:cNvPr>
        <xdr:cNvPicPr>
          <a:picLocks noChangeAspect="1"/>
        </xdr:cNvPicPr>
      </xdr:nvPicPr>
      <xdr:blipFill>
        <a:blip xmlns:r="http://schemas.openxmlformats.org/officeDocument/2006/relationships" r:embed="rId2"/>
        <a:stretch>
          <a:fillRect/>
        </a:stretch>
      </xdr:blipFill>
      <xdr:spPr>
        <a:xfrm>
          <a:off x="0" y="0"/>
          <a:ext cx="26416430" cy="1905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4</xdr:row>
      <xdr:rowOff>155121</xdr:rowOff>
    </xdr:from>
    <xdr:to>
      <xdr:col>1</xdr:col>
      <xdr:colOff>94343</xdr:colOff>
      <xdr:row>8</xdr:row>
      <xdr:rowOff>97563</xdr:rowOff>
    </xdr:to>
    <xdr:pic>
      <xdr:nvPicPr>
        <xdr:cNvPr id="4" name="Picture 3">
          <a:extLst>
            <a:ext uri="{FF2B5EF4-FFF2-40B4-BE49-F238E27FC236}">
              <a16:creationId xmlns:a16="http://schemas.microsoft.com/office/drawing/2014/main" id="{4FEED297-21F2-4626-84DD-30DF95D1F4BD}"/>
            </a:ext>
          </a:extLst>
        </xdr:cNvPr>
        <xdr:cNvPicPr>
          <a:picLocks noChangeAspect="1"/>
        </xdr:cNvPicPr>
      </xdr:nvPicPr>
      <xdr:blipFill>
        <a:blip xmlns:r="http://schemas.openxmlformats.org/officeDocument/2006/relationships" r:embed="rId1"/>
        <a:stretch>
          <a:fillRect/>
        </a:stretch>
      </xdr:blipFill>
      <xdr:spPr>
        <a:xfrm>
          <a:off x="47625" y="917121"/>
          <a:ext cx="3939268" cy="707617"/>
        </a:xfrm>
        <a:prstGeom prst="rect">
          <a:avLst/>
        </a:prstGeom>
      </xdr:spPr>
    </xdr:pic>
    <xdr:clientData/>
  </xdr:twoCellAnchor>
  <xdr:twoCellAnchor editAs="oneCell">
    <xdr:from>
      <xdr:col>0</xdr:col>
      <xdr:colOff>0</xdr:colOff>
      <xdr:row>0</xdr:row>
      <xdr:rowOff>2</xdr:rowOff>
    </xdr:from>
    <xdr:to>
      <xdr:col>15</xdr:col>
      <xdr:colOff>212634</xdr:colOff>
      <xdr:row>1</xdr:row>
      <xdr:rowOff>1</xdr:rowOff>
    </xdr:to>
    <xdr:pic>
      <xdr:nvPicPr>
        <xdr:cNvPr id="5" name="Picture 4">
          <a:extLst>
            <a:ext uri="{FF2B5EF4-FFF2-40B4-BE49-F238E27FC236}">
              <a16:creationId xmlns:a16="http://schemas.microsoft.com/office/drawing/2014/main" id="{2816529F-71C2-446B-A9DB-50E5498EB9A6}"/>
            </a:ext>
          </a:extLst>
        </xdr:cNvPr>
        <xdr:cNvPicPr>
          <a:picLocks noChangeAspect="1"/>
        </xdr:cNvPicPr>
      </xdr:nvPicPr>
      <xdr:blipFill>
        <a:blip xmlns:r="http://schemas.openxmlformats.org/officeDocument/2006/relationships" r:embed="rId2"/>
        <a:stretch>
          <a:fillRect/>
        </a:stretch>
      </xdr:blipFill>
      <xdr:spPr>
        <a:xfrm>
          <a:off x="0" y="2"/>
          <a:ext cx="24456722" cy="1799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4</xdr:row>
      <xdr:rowOff>155121</xdr:rowOff>
    </xdr:from>
    <xdr:to>
      <xdr:col>0</xdr:col>
      <xdr:colOff>3984353</xdr:colOff>
      <xdr:row>8</xdr:row>
      <xdr:rowOff>98198</xdr:rowOff>
    </xdr:to>
    <xdr:pic>
      <xdr:nvPicPr>
        <xdr:cNvPr id="4" name="Picture 3">
          <a:extLst>
            <a:ext uri="{FF2B5EF4-FFF2-40B4-BE49-F238E27FC236}">
              <a16:creationId xmlns:a16="http://schemas.microsoft.com/office/drawing/2014/main" id="{165E96B8-4CAC-4C79-8274-FB9B9DD49238}"/>
            </a:ext>
          </a:extLst>
        </xdr:cNvPr>
        <xdr:cNvPicPr>
          <a:picLocks noChangeAspect="1"/>
        </xdr:cNvPicPr>
      </xdr:nvPicPr>
      <xdr:blipFill>
        <a:blip xmlns:r="http://schemas.openxmlformats.org/officeDocument/2006/relationships" r:embed="rId1"/>
        <a:stretch>
          <a:fillRect/>
        </a:stretch>
      </xdr:blipFill>
      <xdr:spPr>
        <a:xfrm>
          <a:off x="47625" y="917121"/>
          <a:ext cx="3939268" cy="707617"/>
        </a:xfrm>
        <a:prstGeom prst="rect">
          <a:avLst/>
        </a:prstGeom>
      </xdr:spPr>
    </xdr:pic>
    <xdr:clientData/>
  </xdr:twoCellAnchor>
  <xdr:twoCellAnchor editAs="oneCell">
    <xdr:from>
      <xdr:col>0</xdr:col>
      <xdr:colOff>0</xdr:colOff>
      <xdr:row>0</xdr:row>
      <xdr:rowOff>0</xdr:rowOff>
    </xdr:from>
    <xdr:to>
      <xdr:col>12</xdr:col>
      <xdr:colOff>898337</xdr:colOff>
      <xdr:row>1</xdr:row>
      <xdr:rowOff>0</xdr:rowOff>
    </xdr:to>
    <xdr:pic>
      <xdr:nvPicPr>
        <xdr:cNvPr id="5" name="Picture 4">
          <a:extLst>
            <a:ext uri="{FF2B5EF4-FFF2-40B4-BE49-F238E27FC236}">
              <a16:creationId xmlns:a16="http://schemas.microsoft.com/office/drawing/2014/main" id="{256EEAD3-671F-4E5C-BE99-0F7CD2546E6D}"/>
            </a:ext>
          </a:extLst>
        </xdr:cNvPr>
        <xdr:cNvPicPr>
          <a:picLocks noChangeAspect="1"/>
        </xdr:cNvPicPr>
      </xdr:nvPicPr>
      <xdr:blipFill>
        <a:blip xmlns:r="http://schemas.openxmlformats.org/officeDocument/2006/relationships" r:embed="rId2"/>
        <a:stretch>
          <a:fillRect/>
        </a:stretch>
      </xdr:blipFill>
      <xdr:spPr>
        <a:xfrm>
          <a:off x="0" y="0"/>
          <a:ext cx="25071427" cy="17859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4</xdr:row>
      <xdr:rowOff>155121</xdr:rowOff>
    </xdr:from>
    <xdr:to>
      <xdr:col>0</xdr:col>
      <xdr:colOff>4009417</xdr:colOff>
      <xdr:row>8</xdr:row>
      <xdr:rowOff>93753</xdr:rowOff>
    </xdr:to>
    <xdr:pic>
      <xdr:nvPicPr>
        <xdr:cNvPr id="2" name="Picture 3">
          <a:extLst>
            <a:ext uri="{FF2B5EF4-FFF2-40B4-BE49-F238E27FC236}">
              <a16:creationId xmlns:a16="http://schemas.microsoft.com/office/drawing/2014/main" id="{66252877-C638-7F4E-A8E2-0A382AD63B52}"/>
            </a:ext>
          </a:extLst>
        </xdr:cNvPr>
        <xdr:cNvPicPr>
          <a:picLocks noChangeAspect="1"/>
        </xdr:cNvPicPr>
      </xdr:nvPicPr>
      <xdr:blipFill>
        <a:blip xmlns:r="http://schemas.openxmlformats.org/officeDocument/2006/relationships" r:embed="rId1"/>
        <a:stretch>
          <a:fillRect/>
        </a:stretch>
      </xdr:blipFill>
      <xdr:spPr>
        <a:xfrm>
          <a:off x="47625" y="917121"/>
          <a:ext cx="3968142" cy="700632"/>
        </a:xfrm>
        <a:prstGeom prst="rect">
          <a:avLst/>
        </a:prstGeom>
      </xdr:spPr>
    </xdr:pic>
    <xdr:clientData/>
  </xdr:twoCellAnchor>
  <xdr:twoCellAnchor editAs="oneCell">
    <xdr:from>
      <xdr:col>0</xdr:col>
      <xdr:colOff>1</xdr:colOff>
      <xdr:row>0</xdr:row>
      <xdr:rowOff>0</xdr:rowOff>
    </xdr:from>
    <xdr:to>
      <xdr:col>13</xdr:col>
      <xdr:colOff>974633</xdr:colOff>
      <xdr:row>1</xdr:row>
      <xdr:rowOff>0</xdr:rowOff>
    </xdr:to>
    <xdr:pic>
      <xdr:nvPicPr>
        <xdr:cNvPr id="3" name="Picture 4">
          <a:extLst>
            <a:ext uri="{FF2B5EF4-FFF2-40B4-BE49-F238E27FC236}">
              <a16:creationId xmlns:a16="http://schemas.microsoft.com/office/drawing/2014/main" id="{104E07B6-BD19-E646-842E-F76C2738C42C}"/>
            </a:ext>
          </a:extLst>
        </xdr:cNvPr>
        <xdr:cNvPicPr>
          <a:picLocks noChangeAspect="1"/>
        </xdr:cNvPicPr>
      </xdr:nvPicPr>
      <xdr:blipFill>
        <a:blip xmlns:r="http://schemas.openxmlformats.org/officeDocument/2006/relationships" r:embed="rId2"/>
        <a:stretch>
          <a:fillRect/>
        </a:stretch>
      </xdr:blipFill>
      <xdr:spPr>
        <a:xfrm>
          <a:off x="1" y="0"/>
          <a:ext cx="24939532" cy="190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47625</xdr:colOff>
      <xdr:row>4</xdr:row>
      <xdr:rowOff>155121</xdr:rowOff>
    </xdr:from>
    <xdr:ext cx="3968142" cy="683698"/>
    <xdr:pic>
      <xdr:nvPicPr>
        <xdr:cNvPr id="2" name="Picture 3">
          <a:extLst>
            <a:ext uri="{FF2B5EF4-FFF2-40B4-BE49-F238E27FC236}">
              <a16:creationId xmlns:a16="http://schemas.microsoft.com/office/drawing/2014/main" id="{62BA82C2-AE7A-AE41-8081-906E9FCE3EC3}"/>
            </a:ext>
          </a:extLst>
        </xdr:cNvPr>
        <xdr:cNvPicPr>
          <a:picLocks noChangeAspect="1"/>
        </xdr:cNvPicPr>
      </xdr:nvPicPr>
      <xdr:blipFill>
        <a:blip xmlns:r="http://schemas.openxmlformats.org/officeDocument/2006/relationships" r:embed="rId1"/>
        <a:stretch>
          <a:fillRect/>
        </a:stretch>
      </xdr:blipFill>
      <xdr:spPr>
        <a:xfrm>
          <a:off x="47625" y="917121"/>
          <a:ext cx="3968142" cy="683698"/>
        </a:xfrm>
        <a:prstGeom prst="rect">
          <a:avLst/>
        </a:prstGeom>
      </xdr:spPr>
    </xdr:pic>
    <xdr:clientData/>
  </xdr:oneCellAnchor>
  <xdr:oneCellAnchor>
    <xdr:from>
      <xdr:col>0</xdr:col>
      <xdr:colOff>1</xdr:colOff>
      <xdr:row>0</xdr:row>
      <xdr:rowOff>0</xdr:rowOff>
    </xdr:from>
    <xdr:ext cx="24884499" cy="186267"/>
    <xdr:pic>
      <xdr:nvPicPr>
        <xdr:cNvPr id="6" name="Picture 4">
          <a:extLst>
            <a:ext uri="{FF2B5EF4-FFF2-40B4-BE49-F238E27FC236}">
              <a16:creationId xmlns:a16="http://schemas.microsoft.com/office/drawing/2014/main" id="{37626011-E19E-BC4C-BB90-6B8C3C0378B0}"/>
            </a:ext>
          </a:extLst>
        </xdr:cNvPr>
        <xdr:cNvPicPr>
          <a:picLocks noChangeAspect="1"/>
        </xdr:cNvPicPr>
      </xdr:nvPicPr>
      <xdr:blipFill>
        <a:blip xmlns:r="http://schemas.openxmlformats.org/officeDocument/2006/relationships" r:embed="rId2"/>
        <a:stretch>
          <a:fillRect/>
        </a:stretch>
      </xdr:blipFill>
      <xdr:spPr>
        <a:xfrm>
          <a:off x="1" y="0"/>
          <a:ext cx="24884499" cy="186267"/>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2</xdr:row>
      <xdr:rowOff>87388</xdr:rowOff>
    </xdr:from>
    <xdr:ext cx="3559175" cy="613234"/>
    <xdr:pic>
      <xdr:nvPicPr>
        <xdr:cNvPr id="5" name="Picture 3">
          <a:extLst>
            <a:ext uri="{FF2B5EF4-FFF2-40B4-BE49-F238E27FC236}">
              <a16:creationId xmlns:a16="http://schemas.microsoft.com/office/drawing/2014/main" id="{FCCE9266-3C63-C747-BD85-96B6C0DC8C94}"/>
            </a:ext>
          </a:extLst>
        </xdr:cNvPr>
        <xdr:cNvPicPr>
          <a:picLocks noChangeAspect="1"/>
        </xdr:cNvPicPr>
      </xdr:nvPicPr>
      <xdr:blipFill>
        <a:blip xmlns:r="http://schemas.openxmlformats.org/officeDocument/2006/relationships" r:embed="rId1"/>
        <a:stretch>
          <a:fillRect/>
        </a:stretch>
      </xdr:blipFill>
      <xdr:spPr>
        <a:xfrm>
          <a:off x="0" y="459921"/>
          <a:ext cx="3559175" cy="613234"/>
        </a:xfrm>
        <a:prstGeom prst="rect">
          <a:avLst/>
        </a:prstGeom>
      </xdr:spPr>
    </xdr:pic>
    <xdr:clientData/>
  </xdr:oneCellAnchor>
  <xdr:oneCellAnchor>
    <xdr:from>
      <xdr:col>0</xdr:col>
      <xdr:colOff>1</xdr:colOff>
      <xdr:row>0</xdr:row>
      <xdr:rowOff>0</xdr:rowOff>
    </xdr:from>
    <xdr:ext cx="24884499" cy="186267"/>
    <xdr:pic>
      <xdr:nvPicPr>
        <xdr:cNvPr id="3" name="Picture 4">
          <a:extLst>
            <a:ext uri="{FF2B5EF4-FFF2-40B4-BE49-F238E27FC236}">
              <a16:creationId xmlns:a16="http://schemas.microsoft.com/office/drawing/2014/main" id="{2794A9A4-1AE3-A744-B491-7EED2CC5B62C}"/>
            </a:ext>
          </a:extLst>
        </xdr:cNvPr>
        <xdr:cNvPicPr>
          <a:picLocks noChangeAspect="1"/>
        </xdr:cNvPicPr>
      </xdr:nvPicPr>
      <xdr:blipFill>
        <a:blip xmlns:r="http://schemas.openxmlformats.org/officeDocument/2006/relationships" r:embed="rId2"/>
        <a:stretch>
          <a:fillRect/>
        </a:stretch>
      </xdr:blipFill>
      <xdr:spPr>
        <a:xfrm>
          <a:off x="1" y="0"/>
          <a:ext cx="24884499" cy="186267"/>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Naila IDANI" id="{14437A6F-6A03-E043-AFBC-04CF76B2F299}" userId="naila.idani@endeavourmining.com" providerId="PeoplePicker"/>
  <person displayName="Laura Brangwin" id="{F2D70297-B798-7941-B4C4-25EE89AE136F}" userId="laura.brangwin@endeavourmining.com" providerId="PeoplePicker"/>
  <person displayName="Stefan Karolidis" id="{D26E6AE1-0917-A24A-A243-04D5C32BE7C2}" userId="stefan.karolidis@endeavourmining.com" providerId="PeoplePicker"/>
  <person displayName="Zackaria SAWADOGO" id="{46E70A94-BD79-5F49-A122-AC9EA460E36C}" userId="zackaria.sawadogo@endeavourmining.com" providerId="PeoplePicker"/>
  <person displayName="Alex Buck" id="{AA4CB029-419F-3946-980E-752C52698D96}" userId="S::alex.buck@endeavourmining.com::a1683f00-8aae-4904-a1fa-9653e492865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2E93BF-8933-FC4A-BDA6-40055FD4FFF2}" name="Table1323" displayName="Table1323" ref="A11:F197" totalsRowShown="0" headerRowDxfId="5" dataDxfId="4">
  <autoFilter ref="A11:F197" xr:uid="{5EC7AA5F-31BF-4834-ABAA-005948728C06}"/>
  <sortState xmlns:xlrd2="http://schemas.microsoft.com/office/spreadsheetml/2017/richdata2" ref="A12:E197">
    <sortCondition ref="B11:B197"/>
  </sortState>
  <tableColumns count="6">
    <tableColumn id="1" xr3:uid="{C238DD47-E63F-4A2B-BA54-10E204953680}" name="GRI standard" dataDxfId="9"/>
    <tableColumn id="5" xr3:uid="{7B45ADF0-7F15-4D36-AFCD-F5899CA0A9A9}" name="Indicator number" dataDxfId="8"/>
    <tableColumn id="3" xr3:uid="{2103DBD1-C094-43E9-B62B-BCE6ED3C8692}" name="Description" dataDxfId="7"/>
    <tableColumn id="4" xr3:uid="{57C81769-58F7-4C0A-9B99-589FDB9D35BE}" name="Reference" dataDxfId="6"/>
    <tableColumn id="6" xr3:uid="{24F39037-23D2-477F-BE39-CB4C50D4E1E5}" name="Commentary" dataDxfId="3"/>
    <tableColumn id="2" xr3:uid="{516D2055-A307-417A-9136-C59996577C6E}" name="GRI Mining Sector Standard Reference" dataDxfId="2"/>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8" dT="2024-02-23T11:01:45.70" personId="{AA4CB029-419F-3946-980E-752C52698D96}" id="{3B77B146-C78B-4630-BB56-749D49469A02}">
    <text xml:space="preserve">@Naila IDANI  please update the photo - speak to @Laura Brangwin </text>
    <mentions>
      <mention mentionpersonId="{14437A6F-6A03-E043-AFBC-04CF76B2F299}" mentionId="{E2040EA6-7106-4BA8-A97C-9EE5D0AAF404}" startIndex="0" length="12"/>
      <mention mentionpersonId="{F2D70297-B798-7941-B4C4-25EE89AE136F}" mentionId="{89D35D32-7AC6-4DD0-88F3-04E5AB91803E}" startIndex="49" length="15"/>
    </mentions>
  </threadedComment>
  <threadedComment ref="Q65" dT="2024-02-23T11:02:14.04" personId="{AA4CB029-419F-3946-980E-752C52698D96}" id="{A3B0FF24-F02D-4428-933D-5736BCFCCD86}">
    <text>@Stefan Karolidis please can you review the tabs and update accordingly.</text>
    <mentions>
      <mention mentionpersonId="{D26E6AE1-0917-A24A-A243-04D5C32BE7C2}" mentionId="{3ABC7BB4-EDDD-4E7B-99E3-DAA7F275ED08}" startIndex="0" length="17"/>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C39" dT="2024-03-05T07:50:04.36" personId="{AA4CB029-419F-3946-980E-752C52698D96}" id="{DBAD4112-0269-47A4-86E6-B76998AA934D}" done="1">
    <text>@Naila IDANI @Zackaria SAWADOGO  please fix</text>
    <mentions>
      <mention mentionpersonId="{14437A6F-6A03-E043-AFBC-04CF76B2F299}" mentionId="{6C054E99-2996-473D-8C95-665980CE0D8B}" startIndex="0" length="12"/>
      <mention mentionpersonId="{46E70A94-BD79-5F49-A122-AC9EA460E36C}" mentionId="{7112D8AF-02D9-471C-BFF2-33C809B854C5}" startIndex="13" length="18"/>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ndeavourmining.com/esg/esg-reportin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microsoft.com/office/2019/04/relationships/documenttask" Target="../documenttasks/documenttask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2823-D4F8-4FC3-8DB7-881AA189BC00}">
  <sheetPr>
    <pageSetUpPr autoPageBreaks="0"/>
  </sheetPr>
  <dimension ref="B18:Q65"/>
  <sheetViews>
    <sheetView showGridLines="0" zoomScale="17" zoomScaleNormal="17" workbookViewId="0">
      <selection activeCell="BB109" sqref="BB109"/>
    </sheetView>
  </sheetViews>
  <sheetFormatPr defaultColWidth="8.6328125" defaultRowHeight="14.5" x14ac:dyDescent="0.35"/>
  <cols>
    <col min="1" max="1" width="15.453125" customWidth="1"/>
    <col min="2" max="2" width="33" customWidth="1"/>
    <col min="3" max="3" width="50" bestFit="1" customWidth="1"/>
    <col min="4" max="4" width="54.453125" bestFit="1" customWidth="1"/>
    <col min="5" max="5" width="59.453125" bestFit="1" customWidth="1"/>
    <col min="6" max="6" width="59" bestFit="1" customWidth="1"/>
    <col min="7" max="15" width="20.453125" customWidth="1"/>
  </cols>
  <sheetData>
    <row r="18" spans="6:6" x14ac:dyDescent="0.35"/>
    <row r="46" spans="2:10" ht="15" customHeight="1" x14ac:dyDescent="0.35">
      <c r="B46" s="269"/>
      <c r="C46" s="269"/>
      <c r="D46" s="269"/>
      <c r="E46" s="269"/>
      <c r="F46" s="269"/>
      <c r="G46" s="269"/>
      <c r="H46" s="269"/>
      <c r="I46" s="269"/>
      <c r="J46" s="269"/>
    </row>
    <row r="47" spans="2:10" ht="15" customHeight="1" x14ac:dyDescent="0.35">
      <c r="B47" s="269"/>
      <c r="C47" s="269"/>
      <c r="D47" s="269"/>
      <c r="E47" s="269"/>
      <c r="F47" s="269"/>
      <c r="G47" s="269"/>
      <c r="H47" s="269"/>
      <c r="I47" s="269"/>
      <c r="J47" s="269"/>
    </row>
    <row r="48" spans="2:10" ht="15" customHeight="1" x14ac:dyDescent="0.35">
      <c r="B48" s="269"/>
      <c r="C48" s="269"/>
      <c r="D48" s="269"/>
      <c r="E48" s="269"/>
      <c r="F48" s="269"/>
      <c r="G48" s="269"/>
      <c r="H48" s="269"/>
      <c r="I48" s="269"/>
      <c r="J48" s="269"/>
    </row>
    <row r="49" spans="2:10" ht="15" customHeight="1" x14ac:dyDescent="0.35">
      <c r="B49" s="269"/>
      <c r="C49" s="269"/>
      <c r="D49" s="269"/>
      <c r="E49" s="269"/>
      <c r="F49" s="269"/>
      <c r="G49" s="269"/>
      <c r="H49" s="269"/>
      <c r="I49" s="269"/>
      <c r="J49" s="269"/>
    </row>
    <row r="50" spans="2:10" ht="15" customHeight="1" x14ac:dyDescent="0.35">
      <c r="B50" s="269"/>
      <c r="C50" s="269"/>
      <c r="D50" s="269"/>
      <c r="E50" s="269"/>
      <c r="F50" s="269"/>
      <c r="G50" s="269"/>
      <c r="H50" s="269"/>
      <c r="I50" s="269"/>
      <c r="J50" s="269"/>
    </row>
    <row r="51" spans="2:10" ht="15" customHeight="1" x14ac:dyDescent="0.35">
      <c r="B51" s="269"/>
      <c r="C51" s="269"/>
      <c r="D51" s="269"/>
      <c r="E51" s="269"/>
      <c r="F51" s="269"/>
      <c r="G51" s="269"/>
      <c r="H51" s="269"/>
      <c r="I51" s="269"/>
      <c r="J51" s="269"/>
    </row>
    <row r="53" spans="2:10" ht="33.5" x14ac:dyDescent="0.35">
      <c r="B53" s="269"/>
      <c r="C53" s="269"/>
      <c r="D53" s="269"/>
      <c r="E53" s="269"/>
      <c r="F53" s="269"/>
      <c r="G53" s="269"/>
      <c r="H53" s="269"/>
      <c r="I53" s="269"/>
      <c r="J53" s="269"/>
    </row>
    <row r="54" spans="2:10" ht="33.5" x14ac:dyDescent="0.35">
      <c r="B54" s="269"/>
      <c r="C54" s="269"/>
      <c r="D54" s="269"/>
      <c r="E54" s="269"/>
      <c r="F54" s="269"/>
      <c r="G54" s="269"/>
      <c r="H54" s="269"/>
      <c r="I54" s="269"/>
      <c r="J54" s="269"/>
    </row>
    <row r="55" spans="2:10" ht="33.5" x14ac:dyDescent="0.35">
      <c r="B55" s="269"/>
      <c r="C55" s="269"/>
      <c r="D55" s="269"/>
      <c r="E55" s="269"/>
      <c r="F55" s="269"/>
      <c r="G55" s="269"/>
      <c r="H55" s="269"/>
      <c r="I55" s="269"/>
      <c r="J55" s="269"/>
    </row>
    <row r="56" spans="2:10" ht="33.5" x14ac:dyDescent="0.35">
      <c r="B56" s="269"/>
      <c r="C56" s="269"/>
      <c r="D56" s="269"/>
      <c r="E56" s="269"/>
      <c r="F56" s="269"/>
      <c r="G56" s="269"/>
      <c r="H56" s="269"/>
      <c r="I56" s="269"/>
      <c r="J56" s="269"/>
    </row>
    <row r="57" spans="2:10" ht="33.5" x14ac:dyDescent="0.35">
      <c r="B57" s="269"/>
      <c r="C57" s="269"/>
      <c r="D57" s="269"/>
      <c r="E57" s="269"/>
      <c r="F57" s="269"/>
      <c r="G57" s="269"/>
      <c r="H57" s="269"/>
      <c r="I57" s="269"/>
      <c r="J57" s="269"/>
    </row>
    <row r="58" spans="2:10" ht="33.5" x14ac:dyDescent="0.35">
      <c r="B58" s="269"/>
      <c r="C58" s="269"/>
      <c r="D58" s="269"/>
      <c r="E58" s="269"/>
      <c r="F58" s="269"/>
      <c r="G58" s="269"/>
      <c r="H58" s="269"/>
      <c r="I58" s="269"/>
      <c r="J58" s="269"/>
    </row>
    <row r="60" spans="2:10" ht="33.5" x14ac:dyDescent="0.35">
      <c r="B60" s="269"/>
      <c r="C60" s="269"/>
      <c r="D60" s="269"/>
      <c r="E60" s="269"/>
      <c r="F60" s="269"/>
      <c r="G60" s="269"/>
      <c r="H60" s="269"/>
      <c r="I60" s="269"/>
      <c r="J60" s="269"/>
    </row>
    <row r="61" spans="2:10" ht="33.5" x14ac:dyDescent="0.35">
      <c r="B61" s="269"/>
      <c r="C61" s="269"/>
      <c r="D61" s="269"/>
      <c r="E61" s="269"/>
      <c r="F61" s="269"/>
      <c r="G61" s="269"/>
      <c r="H61" s="269"/>
      <c r="I61" s="269"/>
      <c r="J61" s="269"/>
    </row>
    <row r="62" spans="2:10" ht="33.5" x14ac:dyDescent="0.35">
      <c r="B62" s="269"/>
      <c r="C62" s="269"/>
      <c r="D62" s="269"/>
      <c r="E62" s="269"/>
      <c r="F62" s="269"/>
      <c r="G62" s="269"/>
      <c r="H62" s="269"/>
      <c r="I62" s="269"/>
      <c r="J62" s="269"/>
    </row>
    <row r="63" spans="2:10" ht="33.5" x14ac:dyDescent="0.35">
      <c r="B63" s="269"/>
      <c r="C63" s="269"/>
      <c r="D63" s="269"/>
      <c r="E63" s="269"/>
      <c r="F63" s="269"/>
      <c r="G63" s="269"/>
      <c r="H63" s="269"/>
      <c r="I63" s="269"/>
      <c r="J63" s="269"/>
    </row>
    <row r="64" spans="2:10" ht="33.5" x14ac:dyDescent="0.35">
      <c r="B64" s="269"/>
      <c r="C64" s="269"/>
      <c r="D64" s="269"/>
      <c r="E64" s="269"/>
      <c r="F64" s="269"/>
      <c r="G64" s="269"/>
      <c r="H64" s="269"/>
      <c r="I64" s="269"/>
      <c r="J64" s="269"/>
    </row>
    <row r="65" spans="2:17" ht="409.5" customHeight="1" x14ac:dyDescent="0.35">
      <c r="B65" s="269"/>
      <c r="C65" s="269"/>
      <c r="D65" s="269"/>
      <c r="E65" s="269"/>
      <c r="F65" s="269"/>
      <c r="G65" s="269"/>
      <c r="H65" s="269"/>
      <c r="I65" s="269"/>
      <c r="J65" s="269"/>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5E217-9CC0-6F40-9AB0-F7714D497437}">
  <dimension ref="A2:MG201"/>
  <sheetViews>
    <sheetView showGridLines="0" topLeftCell="A173" zoomScale="70" zoomScaleNormal="70" workbookViewId="0">
      <selection activeCell="A188" sqref="A188:XFD188"/>
    </sheetView>
  </sheetViews>
  <sheetFormatPr defaultColWidth="8.81640625" defaultRowHeight="14.5" x14ac:dyDescent="0.35"/>
  <cols>
    <col min="1" max="1" width="34.54296875" style="531" customWidth="1"/>
    <col min="2" max="2" width="24.26953125" style="531" customWidth="1"/>
    <col min="3" max="3" width="74.6328125" style="531" customWidth="1"/>
    <col min="4" max="4" width="35.1796875" style="531" customWidth="1"/>
    <col min="5" max="5" width="120.6328125" style="531" customWidth="1"/>
    <col min="6" max="6" width="46.6328125" style="532" customWidth="1"/>
    <col min="7" max="16384" width="8.81640625" style="531"/>
  </cols>
  <sheetData>
    <row r="2" spans="1:345" ht="16" customHeight="1" x14ac:dyDescent="0.35"/>
    <row r="3" spans="1:345" ht="20.25" customHeight="1" x14ac:dyDescent="0.35"/>
    <row r="4" spans="1:345" ht="20.25" customHeight="1" x14ac:dyDescent="0.35">
      <c r="F4" s="531"/>
    </row>
    <row r="5" spans="1:345" ht="20.25" customHeight="1" x14ac:dyDescent="0.35">
      <c r="F5" s="531"/>
    </row>
    <row r="6" spans="1:345" ht="20.25" customHeight="1" x14ac:dyDescent="0.35">
      <c r="F6" s="531"/>
    </row>
    <row r="7" spans="1:345" ht="20.25" customHeight="1" x14ac:dyDescent="0.35">
      <c r="F7" s="531"/>
    </row>
    <row r="8" spans="1:345" ht="29" x14ac:dyDescent="0.35">
      <c r="A8" s="533" t="s">
        <v>0</v>
      </c>
      <c r="B8" s="534"/>
      <c r="C8" s="535" t="s">
        <v>1048</v>
      </c>
    </row>
    <row r="9" spans="1:345" x14ac:dyDescent="0.35">
      <c r="A9" s="533" t="s">
        <v>1</v>
      </c>
      <c r="B9" s="534"/>
      <c r="C9" s="535" t="s">
        <v>1049</v>
      </c>
    </row>
    <row r="10" spans="1:345" x14ac:dyDescent="0.35">
      <c r="A10" s="536" t="s">
        <v>2</v>
      </c>
      <c r="B10" s="535"/>
      <c r="C10" s="535" t="s">
        <v>660</v>
      </c>
    </row>
    <row r="11" spans="1:345" ht="30" customHeight="1" x14ac:dyDescent="0.35">
      <c r="A11" s="531" t="s">
        <v>934</v>
      </c>
      <c r="B11" s="531" t="s">
        <v>933</v>
      </c>
      <c r="C11" s="531" t="s">
        <v>3</v>
      </c>
      <c r="D11" s="531" t="s">
        <v>4</v>
      </c>
      <c r="E11" s="531" t="s">
        <v>5</v>
      </c>
      <c r="F11" s="537" t="s">
        <v>1051</v>
      </c>
    </row>
    <row r="12" spans="1:345" x14ac:dyDescent="0.35">
      <c r="A12" s="538" t="s">
        <v>920</v>
      </c>
      <c r="B12" s="538" t="s">
        <v>6</v>
      </c>
      <c r="C12" s="538" t="s">
        <v>7</v>
      </c>
      <c r="D12" s="538" t="s">
        <v>932</v>
      </c>
      <c r="E12" s="531" t="s">
        <v>8</v>
      </c>
      <c r="F12" s="563"/>
    </row>
    <row r="13" spans="1:345" x14ac:dyDescent="0.35">
      <c r="A13" s="538" t="s">
        <v>920</v>
      </c>
      <c r="B13" s="538" t="s">
        <v>9</v>
      </c>
      <c r="C13" s="538" t="s">
        <v>10</v>
      </c>
      <c r="D13" s="538" t="s">
        <v>945</v>
      </c>
      <c r="E13" s="531" t="s">
        <v>11</v>
      </c>
      <c r="F13" s="563"/>
    </row>
    <row r="14" spans="1:345" ht="29" x14ac:dyDescent="0.35">
      <c r="A14" s="538" t="s">
        <v>920</v>
      </c>
      <c r="B14" s="538" t="s">
        <v>12</v>
      </c>
      <c r="C14" s="538" t="s">
        <v>13</v>
      </c>
      <c r="D14" s="538" t="s">
        <v>1053</v>
      </c>
      <c r="E14" s="531" t="s">
        <v>931</v>
      </c>
      <c r="F14" s="563"/>
    </row>
    <row r="15" spans="1:345" ht="29" x14ac:dyDescent="0.35">
      <c r="A15" s="538" t="s">
        <v>920</v>
      </c>
      <c r="B15" s="538" t="s">
        <v>14</v>
      </c>
      <c r="C15" s="538" t="s">
        <v>15</v>
      </c>
      <c r="D15" s="538" t="s">
        <v>945</v>
      </c>
      <c r="E15" s="538" t="s">
        <v>937</v>
      </c>
      <c r="F15" s="563"/>
    </row>
    <row r="16" spans="1:345" s="540" customFormat="1" x14ac:dyDescent="0.35">
      <c r="A16" s="538" t="s">
        <v>920</v>
      </c>
      <c r="B16" s="539" t="s">
        <v>16</v>
      </c>
      <c r="C16" s="539" t="s">
        <v>930</v>
      </c>
      <c r="D16" s="539" t="s">
        <v>1054</v>
      </c>
      <c r="F16" s="563"/>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V16" s="531"/>
      <c r="AW16" s="531"/>
      <c r="AX16" s="531"/>
      <c r="AY16" s="531"/>
      <c r="AZ16" s="531"/>
      <c r="BA16" s="531"/>
      <c r="BB16" s="531"/>
      <c r="BC16" s="531"/>
      <c r="BD16" s="531"/>
      <c r="BE16" s="531"/>
      <c r="BF16" s="531"/>
      <c r="BG16" s="531"/>
      <c r="BH16" s="531"/>
      <c r="BI16" s="531"/>
      <c r="BJ16" s="531"/>
      <c r="BK16" s="531"/>
      <c r="BL16" s="531"/>
      <c r="BM16" s="531"/>
      <c r="BN16" s="531"/>
      <c r="BO16" s="531"/>
      <c r="BP16" s="531"/>
      <c r="BQ16" s="531"/>
      <c r="BR16" s="531"/>
      <c r="BS16" s="531"/>
      <c r="BT16" s="531"/>
      <c r="BU16" s="531"/>
      <c r="BV16" s="531"/>
      <c r="BW16" s="531"/>
      <c r="BX16" s="531"/>
      <c r="BY16" s="531"/>
      <c r="BZ16" s="531"/>
      <c r="CA16" s="531"/>
      <c r="CB16" s="531"/>
      <c r="CC16" s="531"/>
      <c r="CD16" s="531"/>
      <c r="CE16" s="531"/>
      <c r="CF16" s="531"/>
      <c r="CG16" s="531"/>
      <c r="CH16" s="531"/>
      <c r="CI16" s="531"/>
      <c r="CJ16" s="531"/>
      <c r="CK16" s="531"/>
      <c r="CL16" s="531"/>
      <c r="CM16" s="531"/>
      <c r="CN16" s="531"/>
      <c r="CO16" s="531"/>
      <c r="CP16" s="531"/>
      <c r="CQ16" s="531"/>
      <c r="CR16" s="531"/>
      <c r="CS16" s="531"/>
      <c r="CT16" s="531"/>
      <c r="CU16" s="531"/>
      <c r="CV16" s="531"/>
      <c r="CW16" s="531"/>
      <c r="CX16" s="531"/>
      <c r="CY16" s="531"/>
      <c r="CZ16" s="531"/>
      <c r="DA16" s="531"/>
      <c r="DB16" s="531"/>
      <c r="DC16" s="531"/>
      <c r="DD16" s="531"/>
      <c r="DE16" s="531"/>
      <c r="DF16" s="531"/>
      <c r="DG16" s="531"/>
      <c r="DH16" s="531"/>
      <c r="DI16" s="531"/>
      <c r="DJ16" s="531"/>
      <c r="DK16" s="531"/>
      <c r="DL16" s="531"/>
      <c r="DM16" s="531"/>
      <c r="DN16" s="531"/>
      <c r="DO16" s="531"/>
      <c r="DP16" s="531"/>
      <c r="DQ16" s="531"/>
      <c r="DR16" s="531"/>
      <c r="DS16" s="531"/>
      <c r="DT16" s="531"/>
      <c r="DU16" s="531"/>
      <c r="DV16" s="531"/>
      <c r="DW16" s="531"/>
      <c r="DX16" s="531"/>
      <c r="DY16" s="531"/>
      <c r="DZ16" s="531"/>
      <c r="EA16" s="531"/>
      <c r="EB16" s="531"/>
      <c r="EC16" s="531"/>
      <c r="ED16" s="531"/>
      <c r="EE16" s="531"/>
      <c r="EF16" s="531"/>
      <c r="EG16" s="531"/>
      <c r="EH16" s="531"/>
      <c r="EI16" s="531"/>
      <c r="EJ16" s="531"/>
      <c r="EK16" s="531"/>
      <c r="EL16" s="531"/>
      <c r="EM16" s="531"/>
      <c r="EN16" s="531"/>
      <c r="EO16" s="531"/>
      <c r="EP16" s="531"/>
      <c r="EQ16" s="531"/>
      <c r="ER16" s="531"/>
      <c r="ES16" s="531"/>
      <c r="ET16" s="531"/>
      <c r="EU16" s="531"/>
      <c r="EV16" s="531"/>
      <c r="EW16" s="531"/>
      <c r="EX16" s="531"/>
      <c r="EY16" s="531"/>
      <c r="EZ16" s="531"/>
      <c r="FA16" s="531"/>
      <c r="FB16" s="531"/>
      <c r="FC16" s="531"/>
      <c r="FD16" s="531"/>
      <c r="FE16" s="531"/>
      <c r="FF16" s="531"/>
      <c r="FG16" s="531"/>
      <c r="FH16" s="531"/>
      <c r="FI16" s="531"/>
      <c r="FJ16" s="531"/>
      <c r="FK16" s="531"/>
      <c r="FL16" s="531"/>
      <c r="FM16" s="531"/>
      <c r="FN16" s="531"/>
      <c r="FO16" s="531"/>
      <c r="FP16" s="531"/>
      <c r="FQ16" s="531"/>
      <c r="FR16" s="531"/>
      <c r="FS16" s="531"/>
      <c r="FT16" s="531"/>
      <c r="FU16" s="531"/>
      <c r="FV16" s="531"/>
      <c r="FW16" s="531"/>
      <c r="FX16" s="531"/>
      <c r="FY16" s="531"/>
      <c r="FZ16" s="531"/>
      <c r="GA16" s="531"/>
      <c r="GB16" s="531"/>
      <c r="GC16" s="531"/>
      <c r="GD16" s="531"/>
      <c r="GE16" s="531"/>
      <c r="GF16" s="531"/>
      <c r="GG16" s="531"/>
      <c r="GH16" s="531"/>
      <c r="GI16" s="531"/>
      <c r="GJ16" s="531"/>
      <c r="GK16" s="531"/>
      <c r="GL16" s="531"/>
      <c r="GM16" s="531"/>
      <c r="GN16" s="531"/>
      <c r="GO16" s="531"/>
      <c r="GP16" s="531"/>
      <c r="GQ16" s="531"/>
      <c r="GR16" s="531"/>
      <c r="GS16" s="531"/>
      <c r="GT16" s="531"/>
      <c r="GU16" s="531"/>
      <c r="GV16" s="531"/>
      <c r="GW16" s="531"/>
      <c r="GX16" s="531"/>
      <c r="GY16" s="531"/>
      <c r="GZ16" s="531"/>
      <c r="HA16" s="531"/>
      <c r="HB16" s="531"/>
      <c r="HC16" s="531"/>
      <c r="HD16" s="531"/>
      <c r="HE16" s="531"/>
      <c r="HF16" s="531"/>
      <c r="HG16" s="531"/>
      <c r="HH16" s="531"/>
      <c r="HI16" s="531"/>
      <c r="HJ16" s="531"/>
      <c r="HK16" s="531"/>
      <c r="HL16" s="531"/>
      <c r="HM16" s="531"/>
      <c r="HN16" s="531"/>
      <c r="HO16" s="531"/>
      <c r="HP16" s="531"/>
      <c r="HQ16" s="531"/>
      <c r="HR16" s="531"/>
      <c r="HS16" s="531"/>
      <c r="HT16" s="531"/>
      <c r="HU16" s="531"/>
      <c r="HV16" s="531"/>
      <c r="HW16" s="531"/>
      <c r="HX16" s="531"/>
      <c r="HY16" s="531"/>
      <c r="HZ16" s="531"/>
      <c r="IA16" s="531"/>
      <c r="IB16" s="531"/>
      <c r="IC16" s="531"/>
      <c r="ID16" s="531"/>
      <c r="IE16" s="531"/>
      <c r="IF16" s="531"/>
      <c r="IG16" s="531"/>
      <c r="IH16" s="531"/>
      <c r="II16" s="531"/>
      <c r="IJ16" s="531"/>
      <c r="IK16" s="531"/>
      <c r="IL16" s="531"/>
      <c r="IM16" s="531"/>
      <c r="IN16" s="531"/>
      <c r="IO16" s="531"/>
      <c r="IP16" s="531"/>
      <c r="IQ16" s="531"/>
      <c r="IR16" s="531"/>
      <c r="IS16" s="531"/>
      <c r="IT16" s="531"/>
      <c r="IU16" s="531"/>
      <c r="IV16" s="531"/>
      <c r="IW16" s="531"/>
      <c r="IX16" s="531"/>
      <c r="IY16" s="531"/>
      <c r="IZ16" s="531"/>
      <c r="JA16" s="531"/>
      <c r="JB16" s="531"/>
      <c r="JC16" s="531"/>
      <c r="JD16" s="531"/>
      <c r="JE16" s="531"/>
      <c r="JF16" s="531"/>
      <c r="JG16" s="531"/>
      <c r="JH16" s="531"/>
      <c r="JI16" s="531"/>
      <c r="JJ16" s="531"/>
      <c r="JK16" s="531"/>
      <c r="JL16" s="531"/>
      <c r="JM16" s="531"/>
      <c r="JN16" s="531"/>
      <c r="JO16" s="531"/>
      <c r="JP16" s="531"/>
      <c r="JQ16" s="531"/>
      <c r="JR16" s="531"/>
      <c r="JS16" s="531"/>
      <c r="JT16" s="531"/>
      <c r="JU16" s="531"/>
      <c r="JV16" s="531"/>
      <c r="JW16" s="531"/>
      <c r="JX16" s="531"/>
      <c r="JY16" s="531"/>
      <c r="JZ16" s="531"/>
      <c r="KA16" s="531"/>
      <c r="KB16" s="531"/>
      <c r="KC16" s="531"/>
      <c r="KD16" s="531"/>
      <c r="KE16" s="531"/>
      <c r="KF16" s="531"/>
      <c r="KG16" s="531"/>
      <c r="KH16" s="531"/>
      <c r="KI16" s="531"/>
      <c r="KJ16" s="531"/>
      <c r="KK16" s="531"/>
      <c r="KL16" s="531"/>
      <c r="KM16" s="531"/>
      <c r="KN16" s="531"/>
      <c r="KO16" s="531"/>
      <c r="KP16" s="531"/>
      <c r="KQ16" s="531"/>
      <c r="KR16" s="531"/>
      <c r="KS16" s="531"/>
      <c r="KT16" s="531"/>
      <c r="KU16" s="531"/>
      <c r="KV16" s="531"/>
      <c r="KW16" s="531"/>
      <c r="KX16" s="531"/>
      <c r="KY16" s="531"/>
      <c r="KZ16" s="531"/>
      <c r="LA16" s="531"/>
      <c r="LB16" s="531"/>
      <c r="LC16" s="531"/>
      <c r="LD16" s="531"/>
      <c r="LE16" s="531"/>
      <c r="LF16" s="531"/>
      <c r="LG16" s="531"/>
      <c r="LH16" s="531"/>
      <c r="LI16" s="531"/>
      <c r="LJ16" s="531"/>
      <c r="LK16" s="531"/>
      <c r="LL16" s="531"/>
      <c r="LM16" s="531"/>
      <c r="LN16" s="531"/>
      <c r="LO16" s="531"/>
      <c r="LP16" s="531"/>
      <c r="LQ16" s="531"/>
      <c r="LR16" s="531"/>
      <c r="LS16" s="531"/>
      <c r="LT16" s="531"/>
      <c r="LU16" s="531"/>
      <c r="LV16" s="531"/>
      <c r="LW16" s="531"/>
      <c r="LX16" s="531"/>
      <c r="LY16" s="531"/>
      <c r="LZ16" s="531"/>
      <c r="MA16" s="531"/>
      <c r="MB16" s="531"/>
      <c r="MC16" s="531"/>
      <c r="MD16" s="531"/>
      <c r="ME16" s="531"/>
      <c r="MF16" s="531"/>
      <c r="MG16" s="531"/>
    </row>
    <row r="17" spans="1:6" x14ac:dyDescent="0.35">
      <c r="A17" s="538" t="s">
        <v>920</v>
      </c>
      <c r="B17" s="538" t="s">
        <v>17</v>
      </c>
      <c r="C17" s="537" t="s">
        <v>18</v>
      </c>
      <c r="D17" s="538" t="s">
        <v>1055</v>
      </c>
      <c r="E17" s="538"/>
      <c r="F17" s="563"/>
    </row>
    <row r="18" spans="1:6" x14ac:dyDescent="0.35">
      <c r="A18" s="538" t="s">
        <v>920</v>
      </c>
      <c r="B18" s="538" t="s">
        <v>19</v>
      </c>
      <c r="C18" s="538" t="s">
        <v>20</v>
      </c>
      <c r="D18" s="531" t="s">
        <v>753</v>
      </c>
      <c r="E18" s="538"/>
      <c r="F18" s="563"/>
    </row>
    <row r="19" spans="1:6" x14ac:dyDescent="0.35">
      <c r="A19" s="538" t="s">
        <v>920</v>
      </c>
      <c r="B19" s="538" t="s">
        <v>21</v>
      </c>
      <c r="C19" s="538" t="s">
        <v>22</v>
      </c>
      <c r="D19" s="531" t="s">
        <v>753</v>
      </c>
      <c r="E19" s="538"/>
      <c r="F19" s="563"/>
    </row>
    <row r="20" spans="1:6" x14ac:dyDescent="0.35">
      <c r="A20" s="538" t="s">
        <v>920</v>
      </c>
      <c r="B20" s="538" t="s">
        <v>23</v>
      </c>
      <c r="C20" s="538" t="s">
        <v>928</v>
      </c>
      <c r="D20" s="531" t="s">
        <v>1056</v>
      </c>
      <c r="E20" s="538"/>
      <c r="F20" s="563"/>
    </row>
    <row r="21" spans="1:6" x14ac:dyDescent="0.35">
      <c r="A21" s="538" t="s">
        <v>920</v>
      </c>
      <c r="B21" s="538" t="s">
        <v>24</v>
      </c>
      <c r="C21" s="538" t="s">
        <v>25</v>
      </c>
      <c r="D21" s="531" t="s">
        <v>1056</v>
      </c>
      <c r="F21" s="563"/>
    </row>
    <row r="22" spans="1:6" x14ac:dyDescent="0.35">
      <c r="A22" s="538" t="s">
        <v>920</v>
      </c>
      <c r="B22" s="538" t="s">
        <v>26</v>
      </c>
      <c r="C22" s="538" t="s">
        <v>27</v>
      </c>
      <c r="D22" s="531" t="s">
        <v>1056</v>
      </c>
      <c r="F22" s="563"/>
    </row>
    <row r="23" spans="1:6" x14ac:dyDescent="0.35">
      <c r="A23" s="538" t="s">
        <v>920</v>
      </c>
      <c r="B23" s="538" t="s">
        <v>28</v>
      </c>
      <c r="C23" s="538" t="s">
        <v>29</v>
      </c>
      <c r="D23" s="531" t="s">
        <v>1056</v>
      </c>
      <c r="F23" s="563"/>
    </row>
    <row r="24" spans="1:6" x14ac:dyDescent="0.35">
      <c r="A24" s="538" t="s">
        <v>920</v>
      </c>
      <c r="B24" s="538" t="s">
        <v>30</v>
      </c>
      <c r="C24" s="538" t="s">
        <v>927</v>
      </c>
      <c r="D24" s="531" t="s">
        <v>1056</v>
      </c>
      <c r="E24" s="538"/>
      <c r="F24" s="563"/>
    </row>
    <row r="25" spans="1:6" x14ac:dyDescent="0.35">
      <c r="A25" s="538" t="s">
        <v>920</v>
      </c>
      <c r="B25" s="538" t="s">
        <v>31</v>
      </c>
      <c r="C25" s="538" t="s">
        <v>32</v>
      </c>
      <c r="D25" s="531" t="s">
        <v>1056</v>
      </c>
      <c r="E25" s="538"/>
      <c r="F25" s="563"/>
    </row>
    <row r="26" spans="1:6" x14ac:dyDescent="0.35">
      <c r="A26" s="538" t="s">
        <v>920</v>
      </c>
      <c r="B26" s="538" t="s">
        <v>33</v>
      </c>
      <c r="C26" s="538" t="s">
        <v>34</v>
      </c>
      <c r="D26" s="531" t="s">
        <v>1056</v>
      </c>
      <c r="E26" s="538"/>
      <c r="F26" s="563"/>
    </row>
    <row r="27" spans="1:6" x14ac:dyDescent="0.35">
      <c r="A27" s="538" t="s">
        <v>920</v>
      </c>
      <c r="B27" s="538" t="s">
        <v>35</v>
      </c>
      <c r="C27" s="538" t="s">
        <v>36</v>
      </c>
      <c r="D27" s="531" t="s">
        <v>1056</v>
      </c>
      <c r="E27" s="538"/>
      <c r="F27" s="563"/>
    </row>
    <row r="28" spans="1:6" x14ac:dyDescent="0.35">
      <c r="A28" s="538" t="s">
        <v>920</v>
      </c>
      <c r="B28" s="538" t="s">
        <v>37</v>
      </c>
      <c r="C28" s="538" t="s">
        <v>38</v>
      </c>
      <c r="D28" s="531" t="s">
        <v>1056</v>
      </c>
      <c r="E28" s="538"/>
      <c r="F28" s="563"/>
    </row>
    <row r="29" spans="1:6" x14ac:dyDescent="0.35">
      <c r="A29" s="538" t="s">
        <v>920</v>
      </c>
      <c r="B29" s="538" t="s">
        <v>39</v>
      </c>
      <c r="C29" s="538" t="s">
        <v>40</v>
      </c>
      <c r="D29" s="531" t="s">
        <v>1056</v>
      </c>
      <c r="E29" s="538"/>
      <c r="F29" s="563"/>
    </row>
    <row r="30" spans="1:6" x14ac:dyDescent="0.35">
      <c r="A30" s="538" t="s">
        <v>920</v>
      </c>
      <c r="B30" s="538" t="s">
        <v>41</v>
      </c>
      <c r="C30" s="538" t="s">
        <v>42</v>
      </c>
      <c r="D30" s="531" t="s">
        <v>1056</v>
      </c>
      <c r="E30" s="538"/>
      <c r="F30" s="563"/>
    </row>
    <row r="31" spans="1:6" x14ac:dyDescent="0.35">
      <c r="A31" s="538" t="s">
        <v>920</v>
      </c>
      <c r="B31" s="538" t="s">
        <v>43</v>
      </c>
      <c r="C31" s="538" t="s">
        <v>926</v>
      </c>
      <c r="D31" s="531" t="s">
        <v>1056</v>
      </c>
      <c r="F31" s="563"/>
    </row>
    <row r="32" spans="1:6" x14ac:dyDescent="0.35">
      <c r="A32" s="538" t="s">
        <v>920</v>
      </c>
      <c r="B32" s="538" t="s">
        <v>44</v>
      </c>
      <c r="C32" s="538" t="s">
        <v>925</v>
      </c>
      <c r="D32" s="531" t="s">
        <v>1056</v>
      </c>
      <c r="F32" s="563"/>
    </row>
    <row r="33" spans="1:345" x14ac:dyDescent="0.35">
      <c r="A33" s="538" t="s">
        <v>920</v>
      </c>
      <c r="B33" s="538" t="s">
        <v>45</v>
      </c>
      <c r="C33" s="538" t="s">
        <v>924</v>
      </c>
      <c r="D33" s="538" t="s">
        <v>923</v>
      </c>
      <c r="E33" s="538"/>
      <c r="F33" s="563"/>
    </row>
    <row r="34" spans="1:345" x14ac:dyDescent="0.35">
      <c r="A34" s="538" t="s">
        <v>920</v>
      </c>
      <c r="B34" s="538" t="s">
        <v>46</v>
      </c>
      <c r="C34" s="538" t="s">
        <v>922</v>
      </c>
      <c r="D34" s="531" t="s">
        <v>946</v>
      </c>
      <c r="F34" s="563"/>
    </row>
    <row r="35" spans="1:345" x14ac:dyDescent="0.35">
      <c r="A35" s="538" t="s">
        <v>920</v>
      </c>
      <c r="B35" s="538" t="s">
        <v>47</v>
      </c>
      <c r="C35" s="538" t="s">
        <v>48</v>
      </c>
      <c r="D35" s="531" t="s">
        <v>946</v>
      </c>
      <c r="E35" s="538"/>
      <c r="F35" s="563"/>
    </row>
    <row r="36" spans="1:345" x14ac:dyDescent="0.35">
      <c r="A36" s="538" t="s">
        <v>920</v>
      </c>
      <c r="B36" s="538" t="s">
        <v>49</v>
      </c>
      <c r="C36" s="538" t="s">
        <v>50</v>
      </c>
      <c r="D36" s="531" t="s">
        <v>947</v>
      </c>
      <c r="E36" s="538"/>
      <c r="F36" s="563"/>
    </row>
    <row r="37" spans="1:345" x14ac:dyDescent="0.35">
      <c r="A37" s="538" t="s">
        <v>920</v>
      </c>
      <c r="B37" s="538" t="s">
        <v>51</v>
      </c>
      <c r="C37" s="538" t="s">
        <v>52</v>
      </c>
      <c r="D37" s="531" t="s">
        <v>948</v>
      </c>
      <c r="E37" s="538"/>
      <c r="F37" s="563"/>
    </row>
    <row r="38" spans="1:345" x14ac:dyDescent="0.35">
      <c r="A38" s="538" t="s">
        <v>920</v>
      </c>
      <c r="B38" s="538" t="s">
        <v>53</v>
      </c>
      <c r="C38" s="538" t="s">
        <v>54</v>
      </c>
      <c r="D38" s="531" t="s">
        <v>946</v>
      </c>
      <c r="E38" s="538" t="s">
        <v>55</v>
      </c>
      <c r="F38" s="563"/>
    </row>
    <row r="39" spans="1:345" ht="87" x14ac:dyDescent="0.35">
      <c r="A39" s="538" t="s">
        <v>920</v>
      </c>
      <c r="B39" s="538" t="s">
        <v>56</v>
      </c>
      <c r="C39" s="538" t="s">
        <v>57</v>
      </c>
      <c r="E39" s="538" t="s">
        <v>938</v>
      </c>
      <c r="F39" s="563"/>
    </row>
    <row r="40" spans="1:345" x14ac:dyDescent="0.35">
      <c r="A40" s="538" t="s">
        <v>920</v>
      </c>
      <c r="B40" s="538" t="s">
        <v>58</v>
      </c>
      <c r="C40" s="538" t="s">
        <v>921</v>
      </c>
      <c r="D40" s="531" t="s">
        <v>949</v>
      </c>
      <c r="E40" s="538"/>
      <c r="F40" s="563"/>
    </row>
    <row r="41" spans="1:345" x14ac:dyDescent="0.35">
      <c r="A41" s="538" t="s">
        <v>920</v>
      </c>
      <c r="B41" s="538" t="s">
        <v>59</v>
      </c>
      <c r="C41" s="538" t="s">
        <v>919</v>
      </c>
      <c r="D41" s="531" t="s">
        <v>950</v>
      </c>
      <c r="E41" s="538"/>
      <c r="F41" s="563"/>
    </row>
    <row r="42" spans="1:345" s="543" customFormat="1" x14ac:dyDescent="0.35">
      <c r="A42" s="541" t="s">
        <v>60</v>
      </c>
      <c r="B42" s="542"/>
      <c r="C42" s="542"/>
      <c r="D42" s="542"/>
      <c r="E42" s="542"/>
      <c r="F42" s="564"/>
      <c r="G42" s="531"/>
      <c r="H42" s="531"/>
      <c r="I42" s="531"/>
      <c r="J42" s="531"/>
      <c r="K42" s="531"/>
      <c r="L42" s="531"/>
      <c r="M42" s="531"/>
      <c r="N42" s="531"/>
      <c r="O42" s="531"/>
      <c r="P42" s="531"/>
      <c r="Q42" s="531"/>
      <c r="R42" s="531"/>
      <c r="S42" s="531"/>
      <c r="T42" s="531"/>
      <c r="U42" s="531"/>
      <c r="V42" s="531"/>
      <c r="W42" s="531"/>
      <c r="X42" s="531"/>
      <c r="Y42" s="531"/>
      <c r="Z42" s="531"/>
      <c r="AA42" s="531"/>
      <c r="AB42" s="531"/>
      <c r="AC42" s="531"/>
      <c r="AD42" s="531"/>
      <c r="AE42" s="531"/>
      <c r="AF42" s="531"/>
      <c r="AG42" s="531"/>
      <c r="AH42" s="531"/>
      <c r="AI42" s="531"/>
      <c r="AJ42" s="531"/>
      <c r="AK42" s="531"/>
      <c r="AL42" s="531"/>
      <c r="AM42" s="531"/>
      <c r="AN42" s="531"/>
      <c r="AO42" s="531"/>
      <c r="AP42" s="531"/>
      <c r="AQ42" s="531"/>
      <c r="AR42" s="531"/>
      <c r="AS42" s="531"/>
      <c r="AT42" s="531"/>
      <c r="AU42" s="531"/>
      <c r="AV42" s="531"/>
      <c r="AW42" s="531"/>
      <c r="AX42" s="531"/>
      <c r="AY42" s="531"/>
      <c r="AZ42" s="531"/>
      <c r="BA42" s="531"/>
      <c r="BB42" s="531"/>
      <c r="BC42" s="531"/>
      <c r="BD42" s="531"/>
      <c r="BE42" s="531"/>
      <c r="BF42" s="531"/>
      <c r="BG42" s="531"/>
      <c r="BH42" s="531"/>
      <c r="BI42" s="531"/>
      <c r="BJ42" s="531"/>
      <c r="BK42" s="531"/>
      <c r="BL42" s="531"/>
      <c r="BM42" s="531"/>
      <c r="BN42" s="531"/>
      <c r="BO42" s="531"/>
      <c r="BP42" s="531"/>
      <c r="BQ42" s="531"/>
      <c r="BR42" s="531"/>
      <c r="BS42" s="531"/>
      <c r="BT42" s="531"/>
      <c r="BU42" s="531"/>
      <c r="BV42" s="531"/>
      <c r="BW42" s="531"/>
      <c r="BX42" s="531"/>
      <c r="BY42" s="531"/>
      <c r="BZ42" s="531"/>
      <c r="CA42" s="531"/>
      <c r="CB42" s="531"/>
      <c r="CC42" s="531"/>
      <c r="CD42" s="531"/>
      <c r="CE42" s="531"/>
      <c r="CF42" s="531"/>
      <c r="CG42" s="531"/>
      <c r="CH42" s="531"/>
      <c r="CI42" s="531"/>
      <c r="CJ42" s="531"/>
      <c r="CK42" s="531"/>
      <c r="CL42" s="531"/>
      <c r="CM42" s="531"/>
      <c r="CN42" s="531"/>
      <c r="CO42" s="531"/>
      <c r="CP42" s="531"/>
      <c r="CQ42" s="531"/>
      <c r="CR42" s="531"/>
      <c r="CS42" s="531"/>
      <c r="CT42" s="531"/>
      <c r="CU42" s="531"/>
      <c r="CV42" s="531"/>
      <c r="CW42" s="531"/>
      <c r="CX42" s="531"/>
      <c r="CY42" s="531"/>
      <c r="CZ42" s="531"/>
      <c r="DA42" s="531"/>
      <c r="DB42" s="531"/>
      <c r="DC42" s="531"/>
      <c r="DD42" s="531"/>
      <c r="DE42" s="531"/>
      <c r="DF42" s="531"/>
      <c r="DG42" s="531"/>
      <c r="DH42" s="531"/>
      <c r="DI42" s="531"/>
      <c r="DJ42" s="531"/>
      <c r="DK42" s="531"/>
      <c r="DL42" s="531"/>
      <c r="DM42" s="531"/>
      <c r="DN42" s="531"/>
      <c r="DO42" s="531"/>
      <c r="DP42" s="531"/>
      <c r="DQ42" s="531"/>
      <c r="DR42" s="531"/>
      <c r="DS42" s="531"/>
      <c r="DT42" s="531"/>
      <c r="DU42" s="531"/>
      <c r="DV42" s="531"/>
      <c r="DW42" s="531"/>
      <c r="DX42" s="531"/>
      <c r="DY42" s="531"/>
      <c r="DZ42" s="531"/>
      <c r="EA42" s="531"/>
      <c r="EB42" s="531"/>
      <c r="EC42" s="531"/>
      <c r="ED42" s="531"/>
      <c r="EE42" s="531"/>
      <c r="EF42" s="531"/>
      <c r="EG42" s="531"/>
      <c r="EH42" s="531"/>
      <c r="EI42" s="531"/>
      <c r="EJ42" s="531"/>
      <c r="EK42" s="531"/>
      <c r="EL42" s="531"/>
      <c r="EM42" s="531"/>
      <c r="EN42" s="531"/>
      <c r="EO42" s="531"/>
      <c r="EP42" s="531"/>
      <c r="EQ42" s="531"/>
      <c r="ER42" s="531"/>
      <c r="ES42" s="531"/>
      <c r="ET42" s="531"/>
      <c r="EU42" s="531"/>
      <c r="EV42" s="531"/>
      <c r="EW42" s="531"/>
      <c r="EX42" s="531"/>
      <c r="EY42" s="531"/>
      <c r="EZ42" s="531"/>
      <c r="FA42" s="531"/>
      <c r="FB42" s="531"/>
      <c r="FC42" s="531"/>
      <c r="FD42" s="531"/>
      <c r="FE42" s="531"/>
      <c r="FF42" s="531"/>
      <c r="FG42" s="531"/>
      <c r="FH42" s="531"/>
      <c r="FI42" s="531"/>
      <c r="FJ42" s="531"/>
      <c r="FK42" s="531"/>
      <c r="FL42" s="531"/>
      <c r="FM42" s="531"/>
      <c r="FN42" s="531"/>
      <c r="FO42" s="531"/>
      <c r="FP42" s="531"/>
      <c r="FQ42" s="531"/>
      <c r="FR42" s="531"/>
      <c r="FS42" s="531"/>
      <c r="FT42" s="531"/>
      <c r="FU42" s="531"/>
      <c r="FV42" s="531"/>
      <c r="FW42" s="531"/>
      <c r="FX42" s="531"/>
      <c r="FY42" s="531"/>
      <c r="FZ42" s="531"/>
      <c r="GA42" s="531"/>
      <c r="GB42" s="531"/>
      <c r="GC42" s="531"/>
      <c r="GD42" s="531"/>
      <c r="GE42" s="531"/>
      <c r="GF42" s="531"/>
      <c r="GG42" s="531"/>
      <c r="GH42" s="531"/>
      <c r="GI42" s="531"/>
      <c r="GJ42" s="531"/>
      <c r="GK42" s="531"/>
      <c r="GL42" s="531"/>
      <c r="GM42" s="531"/>
      <c r="GN42" s="531"/>
      <c r="GO42" s="531"/>
      <c r="GP42" s="531"/>
      <c r="GQ42" s="531"/>
      <c r="GR42" s="531"/>
      <c r="GS42" s="531"/>
      <c r="GT42" s="531"/>
      <c r="GU42" s="531"/>
      <c r="GV42" s="531"/>
      <c r="GW42" s="531"/>
      <c r="GX42" s="531"/>
      <c r="GY42" s="531"/>
      <c r="GZ42" s="531"/>
      <c r="HA42" s="531"/>
      <c r="HB42" s="531"/>
      <c r="HC42" s="531"/>
      <c r="HD42" s="531"/>
      <c r="HE42" s="531"/>
      <c r="HF42" s="531"/>
      <c r="HG42" s="531"/>
      <c r="HH42" s="531"/>
      <c r="HI42" s="531"/>
      <c r="HJ42" s="531"/>
      <c r="HK42" s="531"/>
      <c r="HL42" s="531"/>
      <c r="HM42" s="531"/>
      <c r="HN42" s="531"/>
      <c r="HO42" s="531"/>
      <c r="HP42" s="531"/>
      <c r="HQ42" s="531"/>
      <c r="HR42" s="531"/>
      <c r="HS42" s="531"/>
      <c r="HT42" s="531"/>
      <c r="HU42" s="531"/>
      <c r="HV42" s="531"/>
      <c r="HW42" s="531"/>
      <c r="HX42" s="531"/>
      <c r="HY42" s="531"/>
      <c r="HZ42" s="531"/>
      <c r="IA42" s="531"/>
      <c r="IB42" s="531"/>
      <c r="IC42" s="531"/>
      <c r="ID42" s="531"/>
      <c r="IE42" s="531"/>
      <c r="IF42" s="531"/>
      <c r="IG42" s="531"/>
      <c r="IH42" s="531"/>
      <c r="II42" s="531"/>
      <c r="IJ42" s="531"/>
      <c r="IK42" s="531"/>
      <c r="IL42" s="531"/>
      <c r="IM42" s="531"/>
      <c r="IN42" s="531"/>
      <c r="IO42" s="531"/>
      <c r="IP42" s="531"/>
      <c r="IQ42" s="531"/>
      <c r="IR42" s="531"/>
      <c r="IS42" s="531"/>
      <c r="IT42" s="531"/>
      <c r="IU42" s="531"/>
      <c r="IV42" s="531"/>
      <c r="IW42" s="531"/>
      <c r="IX42" s="531"/>
      <c r="IY42" s="531"/>
      <c r="IZ42" s="531"/>
      <c r="JA42" s="531"/>
      <c r="JB42" s="531"/>
      <c r="JC42" s="531"/>
      <c r="JD42" s="531"/>
      <c r="JE42" s="531"/>
      <c r="JF42" s="531"/>
      <c r="JG42" s="531"/>
      <c r="JH42" s="531"/>
      <c r="JI42" s="531"/>
      <c r="JJ42" s="531"/>
      <c r="JK42" s="531"/>
      <c r="JL42" s="531"/>
      <c r="JM42" s="531"/>
      <c r="JN42" s="531"/>
      <c r="JO42" s="531"/>
      <c r="JP42" s="531"/>
      <c r="JQ42" s="531"/>
      <c r="JR42" s="531"/>
      <c r="JS42" s="531"/>
      <c r="JT42" s="531"/>
      <c r="JU42" s="531"/>
      <c r="JV42" s="531"/>
      <c r="JW42" s="531"/>
      <c r="JX42" s="531"/>
      <c r="JY42" s="531"/>
      <c r="JZ42" s="531"/>
      <c r="KA42" s="531"/>
      <c r="KB42" s="531"/>
      <c r="KC42" s="531"/>
      <c r="KD42" s="531"/>
      <c r="KE42" s="531"/>
      <c r="KF42" s="531"/>
      <c r="KG42" s="531"/>
      <c r="KH42" s="531"/>
      <c r="KI42" s="531"/>
      <c r="KJ42" s="531"/>
      <c r="KK42" s="531"/>
      <c r="KL42" s="531"/>
      <c r="KM42" s="531"/>
      <c r="KN42" s="531"/>
      <c r="KO42" s="531"/>
      <c r="KP42" s="531"/>
      <c r="KQ42" s="531"/>
      <c r="KR42" s="531"/>
      <c r="KS42" s="531"/>
      <c r="KT42" s="531"/>
      <c r="KU42" s="531"/>
      <c r="KV42" s="531"/>
      <c r="KW42" s="531"/>
      <c r="KX42" s="531"/>
      <c r="KY42" s="531"/>
      <c r="KZ42" s="531"/>
      <c r="LA42" s="531"/>
      <c r="LB42" s="531"/>
      <c r="LC42" s="531"/>
      <c r="LD42" s="531"/>
      <c r="LE42" s="531"/>
      <c r="LF42" s="531"/>
      <c r="LG42" s="531"/>
      <c r="LH42" s="531"/>
      <c r="LI42" s="531"/>
      <c r="LJ42" s="531"/>
      <c r="LK42" s="531"/>
      <c r="LL42" s="531"/>
      <c r="LM42" s="531"/>
      <c r="LN42" s="531"/>
      <c r="LO42" s="531"/>
      <c r="LP42" s="531"/>
      <c r="LQ42" s="531"/>
      <c r="LR42" s="531"/>
      <c r="LS42" s="531"/>
      <c r="LT42" s="531"/>
      <c r="LU42" s="531"/>
      <c r="LV42" s="531"/>
      <c r="LW42" s="531"/>
      <c r="LX42" s="531"/>
      <c r="LY42" s="531"/>
      <c r="LZ42" s="531"/>
      <c r="MA42" s="531"/>
      <c r="MB42" s="531"/>
      <c r="MC42" s="531"/>
      <c r="MD42" s="531"/>
      <c r="ME42" s="531"/>
      <c r="MF42" s="531"/>
      <c r="MG42" s="531"/>
    </row>
    <row r="43" spans="1:345" x14ac:dyDescent="0.35">
      <c r="A43" s="538" t="s">
        <v>916</v>
      </c>
      <c r="B43" s="538" t="s">
        <v>61</v>
      </c>
      <c r="C43" s="538" t="s">
        <v>62</v>
      </c>
      <c r="D43" s="531" t="s">
        <v>1057</v>
      </c>
      <c r="E43" s="538"/>
      <c r="F43" s="563"/>
    </row>
    <row r="44" spans="1:345" x14ac:dyDescent="0.35">
      <c r="A44" s="538" t="s">
        <v>916</v>
      </c>
      <c r="B44" s="538" t="s">
        <v>63</v>
      </c>
      <c r="C44" s="538" t="s">
        <v>918</v>
      </c>
      <c r="D44" s="531" t="s">
        <v>917</v>
      </c>
      <c r="E44" s="544"/>
      <c r="F44" s="565"/>
    </row>
    <row r="45" spans="1:345" ht="377" x14ac:dyDescent="0.35">
      <c r="A45" s="538" t="s">
        <v>916</v>
      </c>
      <c r="B45" s="538" t="s">
        <v>64</v>
      </c>
      <c r="C45" s="538" t="s">
        <v>915</v>
      </c>
      <c r="D45" s="545" t="s">
        <v>65</v>
      </c>
      <c r="E45" s="544" t="s">
        <v>1058</v>
      </c>
      <c r="F45" s="566" t="s">
        <v>663</v>
      </c>
    </row>
    <row r="46" spans="1:345" ht="29" x14ac:dyDescent="0.35">
      <c r="A46" s="538" t="s">
        <v>912</v>
      </c>
      <c r="B46" s="538" t="s">
        <v>66</v>
      </c>
      <c r="C46" s="538" t="s">
        <v>67</v>
      </c>
      <c r="D46" s="538" t="s">
        <v>951</v>
      </c>
      <c r="E46" s="538"/>
      <c r="F46" s="565" t="s">
        <v>664</v>
      </c>
    </row>
    <row r="47" spans="1:345" s="537" customFormat="1" ht="29" x14ac:dyDescent="0.35">
      <c r="A47" s="544"/>
      <c r="B47" s="544" t="s">
        <v>618</v>
      </c>
      <c r="C47" s="544" t="s">
        <v>914</v>
      </c>
      <c r="D47" s="544" t="s">
        <v>939</v>
      </c>
      <c r="E47" s="544"/>
      <c r="F47" s="565" t="s">
        <v>665</v>
      </c>
    </row>
    <row r="48" spans="1:345" ht="29" x14ac:dyDescent="0.35">
      <c r="A48" s="538" t="s">
        <v>912</v>
      </c>
      <c r="B48" s="538" t="s">
        <v>68</v>
      </c>
      <c r="C48" s="538" t="s">
        <v>913</v>
      </c>
      <c r="D48" s="531" t="s">
        <v>952</v>
      </c>
      <c r="E48" s="537" t="s">
        <v>661</v>
      </c>
      <c r="F48" s="565" t="s">
        <v>666</v>
      </c>
    </row>
    <row r="49" spans="1:6" s="549" customFormat="1" x14ac:dyDescent="0.35">
      <c r="A49" s="548" t="s">
        <v>912</v>
      </c>
      <c r="B49" s="548" t="s">
        <v>911</v>
      </c>
      <c r="C49" s="548" t="s">
        <v>910</v>
      </c>
      <c r="D49" s="548" t="s">
        <v>951</v>
      </c>
      <c r="E49" s="548" t="s">
        <v>940</v>
      </c>
      <c r="F49" s="567" t="s">
        <v>667</v>
      </c>
    </row>
    <row r="50" spans="1:6" s="537" customFormat="1" ht="29" x14ac:dyDescent="0.35">
      <c r="A50" s="544"/>
      <c r="B50" s="544" t="s">
        <v>909</v>
      </c>
      <c r="C50" s="544" t="s">
        <v>908</v>
      </c>
      <c r="D50" s="544"/>
      <c r="E50" s="544" t="s">
        <v>998</v>
      </c>
      <c r="F50" s="565" t="s">
        <v>667</v>
      </c>
    </row>
    <row r="51" spans="1:6" x14ac:dyDescent="0.35">
      <c r="A51" s="537" t="s">
        <v>905</v>
      </c>
      <c r="B51" s="538" t="s">
        <v>907</v>
      </c>
      <c r="C51" s="538" t="s">
        <v>906</v>
      </c>
      <c r="D51" s="538"/>
      <c r="E51" s="538" t="s">
        <v>941</v>
      </c>
      <c r="F51" s="565" t="s">
        <v>668</v>
      </c>
    </row>
    <row r="52" spans="1:6" x14ac:dyDescent="0.35">
      <c r="A52" s="537" t="s">
        <v>905</v>
      </c>
      <c r="B52" s="538" t="s">
        <v>69</v>
      </c>
      <c r="C52" s="538" t="s">
        <v>904</v>
      </c>
      <c r="D52" s="531" t="s">
        <v>753</v>
      </c>
      <c r="E52" s="538"/>
      <c r="F52" s="565" t="s">
        <v>669</v>
      </c>
    </row>
    <row r="53" spans="1:6" x14ac:dyDescent="0.35">
      <c r="A53" s="537" t="s">
        <v>900</v>
      </c>
      <c r="B53" s="538" t="s">
        <v>70</v>
      </c>
      <c r="C53" s="538" t="s">
        <v>903</v>
      </c>
      <c r="D53" s="531" t="s">
        <v>953</v>
      </c>
      <c r="E53" s="538"/>
      <c r="F53" s="565" t="s">
        <v>670</v>
      </c>
    </row>
    <row r="54" spans="1:6" s="537" customFormat="1" ht="43.5" x14ac:dyDescent="0.35">
      <c r="A54" s="544"/>
      <c r="B54" s="544" t="s">
        <v>902</v>
      </c>
      <c r="C54" s="537" t="s">
        <v>901</v>
      </c>
      <c r="D54" s="544"/>
      <c r="E54" s="544" t="s">
        <v>1050</v>
      </c>
      <c r="F54" s="565" t="s">
        <v>670</v>
      </c>
    </row>
    <row r="55" spans="1:6" s="537" customFormat="1" x14ac:dyDescent="0.35">
      <c r="A55" s="537" t="s">
        <v>900</v>
      </c>
      <c r="B55" s="544" t="s">
        <v>899</v>
      </c>
      <c r="C55" s="544" t="s">
        <v>898</v>
      </c>
      <c r="D55" s="544"/>
      <c r="E55" s="544" t="s">
        <v>941</v>
      </c>
      <c r="F55" s="565" t="s">
        <v>671</v>
      </c>
    </row>
    <row r="56" spans="1:6" s="537" customFormat="1" ht="29" x14ac:dyDescent="0.35">
      <c r="A56" s="544"/>
      <c r="B56" s="544" t="s">
        <v>897</v>
      </c>
      <c r="C56" s="544" t="s">
        <v>942</v>
      </c>
      <c r="D56" s="531" t="s">
        <v>1060</v>
      </c>
      <c r="E56" s="544"/>
      <c r="F56" s="565" t="s">
        <v>671</v>
      </c>
    </row>
    <row r="57" spans="1:6" s="547" customFormat="1" x14ac:dyDescent="0.35">
      <c r="A57" s="538" t="s">
        <v>896</v>
      </c>
      <c r="B57" s="538" t="s">
        <v>71</v>
      </c>
      <c r="C57" s="538" t="s">
        <v>895</v>
      </c>
      <c r="D57" s="531" t="s">
        <v>954</v>
      </c>
      <c r="E57" s="538"/>
      <c r="F57" s="565" t="s">
        <v>672</v>
      </c>
    </row>
    <row r="58" spans="1:6" ht="29" x14ac:dyDescent="0.35">
      <c r="A58" s="546"/>
      <c r="B58" s="548" t="s">
        <v>894</v>
      </c>
      <c r="C58" s="548" t="s">
        <v>943</v>
      </c>
      <c r="D58" s="548" t="s">
        <v>944</v>
      </c>
      <c r="E58" s="548"/>
      <c r="F58" s="567" t="s">
        <v>672</v>
      </c>
    </row>
    <row r="59" spans="1:6" s="537" customFormat="1" ht="29" x14ac:dyDescent="0.35">
      <c r="A59" s="544"/>
      <c r="B59" s="544" t="s">
        <v>763</v>
      </c>
      <c r="C59" s="544" t="s">
        <v>893</v>
      </c>
      <c r="D59" s="544" t="s">
        <v>619</v>
      </c>
      <c r="E59" s="544"/>
      <c r="F59" s="565" t="s">
        <v>673</v>
      </c>
    </row>
    <row r="60" spans="1:6" x14ac:dyDescent="0.35">
      <c r="A60" s="537" t="s">
        <v>889</v>
      </c>
      <c r="B60" s="538" t="s">
        <v>72</v>
      </c>
      <c r="C60" s="550" t="s">
        <v>892</v>
      </c>
      <c r="D60" s="531" t="s">
        <v>955</v>
      </c>
      <c r="E60" s="538"/>
      <c r="F60" s="565" t="s">
        <v>674</v>
      </c>
    </row>
    <row r="61" spans="1:6" ht="58" x14ac:dyDescent="0.35">
      <c r="A61" s="537" t="s">
        <v>889</v>
      </c>
      <c r="B61" s="538" t="s">
        <v>73</v>
      </c>
      <c r="C61" s="538" t="s">
        <v>890</v>
      </c>
      <c r="D61" s="531" t="s">
        <v>1059</v>
      </c>
      <c r="E61" s="548" t="s">
        <v>74</v>
      </c>
      <c r="F61" s="565" t="s">
        <v>675</v>
      </c>
    </row>
    <row r="62" spans="1:6" x14ac:dyDescent="0.35">
      <c r="A62" s="537" t="s">
        <v>889</v>
      </c>
      <c r="B62" s="538" t="s">
        <v>75</v>
      </c>
      <c r="C62" s="538" t="s">
        <v>888</v>
      </c>
      <c r="D62" s="551"/>
      <c r="E62" s="538" t="s">
        <v>76</v>
      </c>
      <c r="F62" s="565" t="s">
        <v>676</v>
      </c>
    </row>
    <row r="63" spans="1:6" s="561" customFormat="1" ht="72.5" x14ac:dyDescent="0.35">
      <c r="A63" s="559"/>
      <c r="B63" s="559" t="s">
        <v>763</v>
      </c>
      <c r="C63" s="559" t="s">
        <v>887</v>
      </c>
      <c r="D63" s="560"/>
      <c r="E63" s="559" t="s">
        <v>628</v>
      </c>
      <c r="F63" s="568" t="s">
        <v>677</v>
      </c>
    </row>
    <row r="64" spans="1:6" s="537" customFormat="1" ht="87" x14ac:dyDescent="0.35">
      <c r="A64" s="544"/>
      <c r="B64" s="544" t="s">
        <v>763</v>
      </c>
      <c r="C64" s="544" t="s">
        <v>886</v>
      </c>
      <c r="D64" s="552"/>
      <c r="E64" s="544" t="s">
        <v>1052</v>
      </c>
      <c r="F64" s="565" t="s">
        <v>678</v>
      </c>
    </row>
    <row r="65" spans="1:6" s="553" customFormat="1" x14ac:dyDescent="0.35">
      <c r="A65" s="538" t="s">
        <v>885</v>
      </c>
      <c r="B65" s="538" t="s">
        <v>77</v>
      </c>
      <c r="C65" s="538" t="s">
        <v>884</v>
      </c>
      <c r="D65" s="551"/>
      <c r="E65" s="538" t="s">
        <v>76</v>
      </c>
      <c r="F65" s="563"/>
    </row>
    <row r="66" spans="1:6" s="553" customFormat="1" x14ac:dyDescent="0.35">
      <c r="A66" s="549" t="s">
        <v>882</v>
      </c>
      <c r="B66" s="548" t="s">
        <v>623</v>
      </c>
      <c r="C66" s="548" t="s">
        <v>626</v>
      </c>
      <c r="D66" s="554"/>
      <c r="E66" s="308" t="s">
        <v>628</v>
      </c>
      <c r="F66" s="567" t="s">
        <v>679</v>
      </c>
    </row>
    <row r="67" spans="1:6" s="553" customFormat="1" x14ac:dyDescent="0.35">
      <c r="A67" s="549" t="s">
        <v>882</v>
      </c>
      <c r="B67" s="548" t="s">
        <v>624</v>
      </c>
      <c r="C67" s="548" t="s">
        <v>627</v>
      </c>
      <c r="D67" s="554"/>
      <c r="E67" s="308" t="s">
        <v>628</v>
      </c>
      <c r="F67" s="567" t="s">
        <v>680</v>
      </c>
    </row>
    <row r="68" spans="1:6" s="553" customFormat="1" x14ac:dyDescent="0.35">
      <c r="A68" s="549" t="s">
        <v>882</v>
      </c>
      <c r="B68" s="548" t="s">
        <v>625</v>
      </c>
      <c r="C68" s="548" t="s">
        <v>883</v>
      </c>
      <c r="D68" s="554"/>
      <c r="E68" s="308" t="s">
        <v>628</v>
      </c>
      <c r="F68" s="567" t="s">
        <v>681</v>
      </c>
    </row>
    <row r="69" spans="1:6" s="553" customFormat="1" x14ac:dyDescent="0.35">
      <c r="A69" s="549" t="s">
        <v>882</v>
      </c>
      <c r="B69" s="548" t="s">
        <v>881</v>
      </c>
      <c r="C69" s="548" t="s">
        <v>880</v>
      </c>
      <c r="D69" s="554"/>
      <c r="E69" s="308" t="s">
        <v>628</v>
      </c>
      <c r="F69" s="567" t="s">
        <v>682</v>
      </c>
    </row>
    <row r="70" spans="1:6" s="537" customFormat="1" ht="87" x14ac:dyDescent="0.35">
      <c r="A70" s="544"/>
      <c r="B70" s="544" t="s">
        <v>879</v>
      </c>
      <c r="C70" s="544" t="s">
        <v>878</v>
      </c>
      <c r="D70" s="552"/>
      <c r="E70" s="544" t="s">
        <v>1000</v>
      </c>
      <c r="F70" s="565" t="s">
        <v>682</v>
      </c>
    </row>
    <row r="71" spans="1:6" s="549" customFormat="1" ht="72.5" x14ac:dyDescent="0.35">
      <c r="A71" s="548"/>
      <c r="B71" s="548" t="s">
        <v>763</v>
      </c>
      <c r="C71" s="548" t="s">
        <v>877</v>
      </c>
      <c r="D71" s="554" t="s">
        <v>309</v>
      </c>
      <c r="E71" s="548"/>
      <c r="F71" s="567" t="s">
        <v>683</v>
      </c>
    </row>
    <row r="72" spans="1:6" s="553" customFormat="1" x14ac:dyDescent="0.35">
      <c r="A72" s="537" t="s">
        <v>874</v>
      </c>
      <c r="B72" s="538" t="s">
        <v>78</v>
      </c>
      <c r="C72" s="538" t="s">
        <v>79</v>
      </c>
      <c r="D72" s="538" t="s">
        <v>952</v>
      </c>
      <c r="E72" s="538"/>
      <c r="F72" s="565" t="s">
        <v>684</v>
      </c>
    </row>
    <row r="73" spans="1:6" s="537" customFormat="1" x14ac:dyDescent="0.35">
      <c r="A73" s="537" t="s">
        <v>874</v>
      </c>
      <c r="B73" s="544" t="s">
        <v>876</v>
      </c>
      <c r="C73" s="544" t="s">
        <v>875</v>
      </c>
      <c r="D73" s="544" t="s">
        <v>995</v>
      </c>
      <c r="E73" s="544"/>
      <c r="F73" s="565" t="s">
        <v>685</v>
      </c>
    </row>
    <row r="74" spans="1:6" x14ac:dyDescent="0.35">
      <c r="A74" s="537" t="s">
        <v>874</v>
      </c>
      <c r="B74" s="538" t="s">
        <v>80</v>
      </c>
      <c r="C74" s="538" t="s">
        <v>81</v>
      </c>
      <c r="D74" s="531" t="s">
        <v>956</v>
      </c>
      <c r="E74" s="538"/>
      <c r="F74" s="565" t="s">
        <v>686</v>
      </c>
    </row>
    <row r="75" spans="1:6" x14ac:dyDescent="0.35">
      <c r="A75" s="537" t="s">
        <v>874</v>
      </c>
      <c r="B75" s="538" t="s">
        <v>82</v>
      </c>
      <c r="C75" s="538" t="s">
        <v>83</v>
      </c>
      <c r="D75" s="531" t="s">
        <v>956</v>
      </c>
      <c r="E75" s="538"/>
      <c r="F75" s="565"/>
    </row>
    <row r="76" spans="1:6" x14ac:dyDescent="0.35">
      <c r="A76" s="538" t="s">
        <v>873</v>
      </c>
      <c r="B76" s="538" t="s">
        <v>84</v>
      </c>
      <c r="C76" s="538" t="s">
        <v>85</v>
      </c>
      <c r="D76" s="531" t="s">
        <v>957</v>
      </c>
      <c r="E76" s="538"/>
      <c r="F76" s="565" t="s">
        <v>687</v>
      </c>
    </row>
    <row r="77" spans="1:6" ht="29" x14ac:dyDescent="0.35">
      <c r="A77" s="537" t="s">
        <v>868</v>
      </c>
      <c r="B77" s="538" t="s">
        <v>86</v>
      </c>
      <c r="C77" s="538" t="s">
        <v>87</v>
      </c>
      <c r="D77" s="531" t="s">
        <v>957</v>
      </c>
      <c r="E77" s="538" t="s">
        <v>88</v>
      </c>
      <c r="F77" s="565" t="s">
        <v>688</v>
      </c>
    </row>
    <row r="78" spans="1:6" x14ac:dyDescent="0.35">
      <c r="A78" s="537" t="s">
        <v>868</v>
      </c>
      <c r="B78" s="538" t="s">
        <v>89</v>
      </c>
      <c r="C78" s="538" t="s">
        <v>90</v>
      </c>
      <c r="D78" s="531" t="s">
        <v>850</v>
      </c>
      <c r="F78" s="565" t="s">
        <v>689</v>
      </c>
    </row>
    <row r="79" spans="1:6" s="537" customFormat="1" ht="29" x14ac:dyDescent="0.35">
      <c r="A79" s="544"/>
      <c r="B79" s="544" t="s">
        <v>872</v>
      </c>
      <c r="C79" s="544" t="s">
        <v>871</v>
      </c>
      <c r="D79" s="537" t="s">
        <v>850</v>
      </c>
      <c r="E79" s="544"/>
      <c r="F79" s="565" t="s">
        <v>689</v>
      </c>
    </row>
    <row r="80" spans="1:6" s="537" customFormat="1" x14ac:dyDescent="0.35">
      <c r="A80" s="537" t="s">
        <v>868</v>
      </c>
      <c r="B80" s="544" t="s">
        <v>91</v>
      </c>
      <c r="C80" s="544" t="s">
        <v>92</v>
      </c>
      <c r="D80" s="537" t="s">
        <v>850</v>
      </c>
      <c r="F80" s="565" t="s">
        <v>690</v>
      </c>
    </row>
    <row r="81" spans="1:6" s="537" customFormat="1" ht="29" x14ac:dyDescent="0.35">
      <c r="A81" s="544"/>
      <c r="B81" s="544" t="s">
        <v>870</v>
      </c>
      <c r="C81" s="544" t="s">
        <v>869</v>
      </c>
      <c r="D81" s="537" t="s">
        <v>850</v>
      </c>
      <c r="E81" s="544"/>
      <c r="F81" s="565" t="s">
        <v>690</v>
      </c>
    </row>
    <row r="82" spans="1:6" x14ac:dyDescent="0.35">
      <c r="A82" s="537" t="s">
        <v>868</v>
      </c>
      <c r="B82" s="538" t="s">
        <v>93</v>
      </c>
      <c r="C82" s="538" t="s">
        <v>94</v>
      </c>
      <c r="D82" s="531" t="s">
        <v>850</v>
      </c>
      <c r="E82" s="538"/>
      <c r="F82" s="565" t="s">
        <v>691</v>
      </c>
    </row>
    <row r="83" spans="1:6" ht="62.5" customHeight="1" x14ac:dyDescent="0.35">
      <c r="A83" s="538" t="s">
        <v>864</v>
      </c>
      <c r="B83" s="538" t="s">
        <v>96</v>
      </c>
      <c r="C83" s="538" t="s">
        <v>867</v>
      </c>
      <c r="E83" s="538" t="s">
        <v>617</v>
      </c>
      <c r="F83" s="565" t="s">
        <v>692</v>
      </c>
    </row>
    <row r="84" spans="1:6" s="537" customFormat="1" ht="29" x14ac:dyDescent="0.35">
      <c r="A84" s="544"/>
      <c r="B84" s="544" t="s">
        <v>866</v>
      </c>
      <c r="C84" s="544" t="s">
        <v>865</v>
      </c>
      <c r="D84" s="544" t="s">
        <v>850</v>
      </c>
      <c r="E84" s="544"/>
      <c r="F84" s="565" t="s">
        <v>692</v>
      </c>
    </row>
    <row r="85" spans="1:6" x14ac:dyDescent="0.35">
      <c r="A85" s="538" t="s">
        <v>864</v>
      </c>
      <c r="B85" s="538" t="s">
        <v>97</v>
      </c>
      <c r="C85" s="538" t="s">
        <v>98</v>
      </c>
      <c r="D85" s="531" t="s">
        <v>863</v>
      </c>
      <c r="E85" s="538"/>
      <c r="F85" s="565" t="s">
        <v>693</v>
      </c>
    </row>
    <row r="86" spans="1:6" s="561" customFormat="1" ht="30.5" customHeight="1" x14ac:dyDescent="0.35">
      <c r="A86" s="559" t="s">
        <v>862</v>
      </c>
      <c r="B86" s="559" t="s">
        <v>97</v>
      </c>
      <c r="C86" s="562" t="s">
        <v>637</v>
      </c>
      <c r="D86" s="559" t="s">
        <v>1006</v>
      </c>
      <c r="E86" s="559"/>
      <c r="F86" s="568" t="s">
        <v>693</v>
      </c>
    </row>
    <row r="87" spans="1:6" s="561" customFormat="1" ht="30.5" customHeight="1" x14ac:dyDescent="0.35">
      <c r="A87" s="559" t="s">
        <v>862</v>
      </c>
      <c r="B87" s="559" t="s">
        <v>629</v>
      </c>
      <c r="C87" s="562" t="s">
        <v>633</v>
      </c>
      <c r="D87" s="559" t="s">
        <v>1007</v>
      </c>
      <c r="E87" s="559"/>
      <c r="F87" s="568" t="s">
        <v>694</v>
      </c>
    </row>
    <row r="88" spans="1:6" s="561" customFormat="1" ht="30.5" customHeight="1" x14ac:dyDescent="0.35">
      <c r="A88" s="559" t="s">
        <v>862</v>
      </c>
      <c r="B88" s="559" t="s">
        <v>630</v>
      </c>
      <c r="C88" s="562" t="s">
        <v>634</v>
      </c>
      <c r="D88" s="559" t="s">
        <v>1008</v>
      </c>
      <c r="E88" s="559"/>
      <c r="F88" s="568" t="s">
        <v>695</v>
      </c>
    </row>
    <row r="89" spans="1:6" s="561" customFormat="1" ht="30.5" customHeight="1" x14ac:dyDescent="0.35">
      <c r="A89" s="559" t="s">
        <v>862</v>
      </c>
      <c r="B89" s="559" t="s">
        <v>631</v>
      </c>
      <c r="C89" s="559" t="s">
        <v>635</v>
      </c>
      <c r="D89" s="559" t="s">
        <v>1009</v>
      </c>
      <c r="E89" s="559"/>
      <c r="F89" s="568" t="s">
        <v>696</v>
      </c>
    </row>
    <row r="90" spans="1:6" s="561" customFormat="1" ht="30.5" customHeight="1" x14ac:dyDescent="0.35">
      <c r="A90" s="559" t="s">
        <v>862</v>
      </c>
      <c r="B90" s="559" t="s">
        <v>632</v>
      </c>
      <c r="C90" s="559" t="s">
        <v>636</v>
      </c>
      <c r="D90" s="559" t="s">
        <v>1010</v>
      </c>
      <c r="E90" s="559"/>
      <c r="F90" s="568" t="s">
        <v>697</v>
      </c>
    </row>
    <row r="91" spans="1:6" s="537" customFormat="1" x14ac:dyDescent="0.35">
      <c r="A91" s="537" t="s">
        <v>853</v>
      </c>
      <c r="B91" s="544" t="s">
        <v>99</v>
      </c>
      <c r="C91" s="544" t="s">
        <v>861</v>
      </c>
      <c r="D91" s="544" t="s">
        <v>958</v>
      </c>
      <c r="E91" s="530" t="s">
        <v>638</v>
      </c>
      <c r="F91" s="565" t="s">
        <v>698</v>
      </c>
    </row>
    <row r="92" spans="1:6" s="537" customFormat="1" ht="43.5" x14ac:dyDescent="0.35">
      <c r="A92" s="544"/>
      <c r="B92" s="544" t="s">
        <v>860</v>
      </c>
      <c r="C92" s="544" t="s">
        <v>859</v>
      </c>
      <c r="D92" s="544" t="s">
        <v>958</v>
      </c>
      <c r="E92" s="530" t="s">
        <v>638</v>
      </c>
      <c r="F92" s="565" t="s">
        <v>698</v>
      </c>
    </row>
    <row r="93" spans="1:6" s="537" customFormat="1" x14ac:dyDescent="0.35">
      <c r="A93" s="537" t="s">
        <v>853</v>
      </c>
      <c r="B93" s="544" t="s">
        <v>100</v>
      </c>
      <c r="C93" s="544" t="s">
        <v>101</v>
      </c>
      <c r="D93" s="544" t="s">
        <v>958</v>
      </c>
      <c r="E93" s="530" t="s">
        <v>638</v>
      </c>
      <c r="F93" s="565" t="s">
        <v>699</v>
      </c>
    </row>
    <row r="94" spans="1:6" s="537" customFormat="1" ht="58" x14ac:dyDescent="0.35">
      <c r="A94" s="544"/>
      <c r="B94" s="544" t="s">
        <v>858</v>
      </c>
      <c r="C94" s="544" t="s">
        <v>857</v>
      </c>
      <c r="D94" s="544" t="s">
        <v>958</v>
      </c>
      <c r="E94" s="530" t="s">
        <v>638</v>
      </c>
      <c r="F94" s="565" t="s">
        <v>699</v>
      </c>
    </row>
    <row r="95" spans="1:6" s="537" customFormat="1" x14ac:dyDescent="0.35">
      <c r="A95" s="537" t="s">
        <v>853</v>
      </c>
      <c r="B95" s="544" t="s">
        <v>102</v>
      </c>
      <c r="C95" s="544" t="s">
        <v>103</v>
      </c>
      <c r="D95" s="544" t="s">
        <v>959</v>
      </c>
      <c r="E95" s="530" t="s">
        <v>638</v>
      </c>
      <c r="F95" s="565" t="s">
        <v>700</v>
      </c>
    </row>
    <row r="96" spans="1:6" s="537" customFormat="1" x14ac:dyDescent="0.35">
      <c r="A96" s="537" t="s">
        <v>853</v>
      </c>
      <c r="B96" s="544" t="s">
        <v>104</v>
      </c>
      <c r="C96" s="544" t="s">
        <v>105</v>
      </c>
      <c r="D96" s="537" t="s">
        <v>958</v>
      </c>
      <c r="E96" s="530" t="s">
        <v>638</v>
      </c>
      <c r="F96" s="565" t="s">
        <v>701</v>
      </c>
    </row>
    <row r="97" spans="1:6" s="537" customFormat="1" ht="29" x14ac:dyDescent="0.35">
      <c r="A97" s="544"/>
      <c r="B97" s="544" t="s">
        <v>855</v>
      </c>
      <c r="C97" s="544" t="s">
        <v>854</v>
      </c>
      <c r="D97" s="544" t="s">
        <v>958</v>
      </c>
      <c r="E97" s="530" t="s">
        <v>638</v>
      </c>
      <c r="F97" s="565" t="s">
        <v>701</v>
      </c>
    </row>
    <row r="98" spans="1:6" s="537" customFormat="1" x14ac:dyDescent="0.35">
      <c r="A98" s="537" t="s">
        <v>853</v>
      </c>
      <c r="B98" s="544" t="s">
        <v>106</v>
      </c>
      <c r="C98" s="544" t="s">
        <v>107</v>
      </c>
      <c r="D98" s="537" t="s">
        <v>958</v>
      </c>
      <c r="E98" s="530" t="s">
        <v>638</v>
      </c>
      <c r="F98" s="565" t="s">
        <v>702</v>
      </c>
    </row>
    <row r="99" spans="1:6" s="537" customFormat="1" ht="29" x14ac:dyDescent="0.35">
      <c r="A99" s="537" t="s">
        <v>853</v>
      </c>
      <c r="B99" s="544" t="s">
        <v>108</v>
      </c>
      <c r="C99" s="544" t="s">
        <v>852</v>
      </c>
      <c r="D99" s="544" t="s">
        <v>851</v>
      </c>
      <c r="E99" s="537" t="s">
        <v>109</v>
      </c>
      <c r="F99" s="565" t="s">
        <v>703</v>
      </c>
    </row>
    <row r="100" spans="1:6" s="549" customFormat="1" x14ac:dyDescent="0.35">
      <c r="A100" s="548" t="s">
        <v>849</v>
      </c>
      <c r="B100" s="548" t="s">
        <v>110</v>
      </c>
      <c r="C100" s="548" t="s">
        <v>111</v>
      </c>
      <c r="D100" s="549" t="s">
        <v>850</v>
      </c>
      <c r="E100" s="548" t="s">
        <v>112</v>
      </c>
      <c r="F100" s="567" t="s">
        <v>704</v>
      </c>
    </row>
    <row r="101" spans="1:6" s="549" customFormat="1" x14ac:dyDescent="0.35">
      <c r="A101" s="549" t="s">
        <v>839</v>
      </c>
      <c r="B101" s="548" t="s">
        <v>110</v>
      </c>
      <c r="C101" s="281" t="s">
        <v>639</v>
      </c>
      <c r="D101" s="548" t="s">
        <v>891</v>
      </c>
      <c r="E101" s="308" t="s">
        <v>640</v>
      </c>
      <c r="F101" s="567" t="s">
        <v>704</v>
      </c>
    </row>
    <row r="102" spans="1:6" s="549" customFormat="1" x14ac:dyDescent="0.35">
      <c r="A102" s="548" t="s">
        <v>849</v>
      </c>
      <c r="B102" s="548" t="s">
        <v>113</v>
      </c>
      <c r="C102" s="548" t="s">
        <v>114</v>
      </c>
      <c r="D102" s="549" t="s">
        <v>960</v>
      </c>
      <c r="E102" s="308" t="s">
        <v>640</v>
      </c>
      <c r="F102" s="567" t="s">
        <v>705</v>
      </c>
    </row>
    <row r="103" spans="1:6" s="549" customFormat="1" x14ac:dyDescent="0.35">
      <c r="A103" s="549" t="s">
        <v>839</v>
      </c>
      <c r="B103" s="548" t="s">
        <v>113</v>
      </c>
      <c r="C103" s="281" t="s">
        <v>641</v>
      </c>
      <c r="D103" s="548" t="s">
        <v>891</v>
      </c>
      <c r="E103" s="548"/>
      <c r="F103" s="567" t="s">
        <v>705</v>
      </c>
    </row>
    <row r="104" spans="1:6" s="549" customFormat="1" x14ac:dyDescent="0.35">
      <c r="A104" s="549" t="s">
        <v>839</v>
      </c>
      <c r="B104" s="548" t="s">
        <v>642</v>
      </c>
      <c r="C104" s="548" t="s">
        <v>643</v>
      </c>
      <c r="D104" s="548" t="s">
        <v>993</v>
      </c>
      <c r="E104" s="548"/>
      <c r="F104" s="567" t="s">
        <v>706</v>
      </c>
    </row>
    <row r="105" spans="1:6" s="537" customFormat="1" ht="87" x14ac:dyDescent="0.35">
      <c r="A105" s="544"/>
      <c r="B105" s="544" t="s">
        <v>848</v>
      </c>
      <c r="C105" s="544" t="s">
        <v>847</v>
      </c>
      <c r="D105" s="544" t="s">
        <v>963</v>
      </c>
      <c r="E105" s="544"/>
      <c r="F105" s="565" t="s">
        <v>706</v>
      </c>
    </row>
    <row r="106" spans="1:6" s="537" customFormat="1" ht="29" x14ac:dyDescent="0.35">
      <c r="A106" s="544" t="s">
        <v>846</v>
      </c>
      <c r="B106" s="544" t="s">
        <v>642</v>
      </c>
      <c r="C106" s="544" t="s">
        <v>845</v>
      </c>
      <c r="D106" s="544"/>
      <c r="E106" s="544"/>
      <c r="F106" s="565" t="s">
        <v>707</v>
      </c>
    </row>
    <row r="107" spans="1:6" s="537" customFormat="1" ht="29" x14ac:dyDescent="0.35">
      <c r="A107" s="544"/>
      <c r="B107" s="544" t="s">
        <v>763</v>
      </c>
      <c r="C107" s="544" t="s">
        <v>844</v>
      </c>
      <c r="D107" s="544" t="s">
        <v>856</v>
      </c>
      <c r="E107" s="544"/>
      <c r="F107" s="565" t="s">
        <v>708</v>
      </c>
    </row>
    <row r="108" spans="1:6" s="537" customFormat="1" ht="29" x14ac:dyDescent="0.35">
      <c r="A108" s="544"/>
      <c r="B108" s="544" t="s">
        <v>763</v>
      </c>
      <c r="C108" s="544" t="s">
        <v>843</v>
      </c>
      <c r="D108" s="544" t="s">
        <v>961</v>
      </c>
      <c r="E108" s="544"/>
      <c r="F108" s="565" t="s">
        <v>709</v>
      </c>
    </row>
    <row r="109" spans="1:6" s="549" customFormat="1" ht="29" x14ac:dyDescent="0.35">
      <c r="A109" s="549" t="s">
        <v>839</v>
      </c>
      <c r="B109" s="548" t="s">
        <v>115</v>
      </c>
      <c r="C109" s="548" t="s">
        <v>116</v>
      </c>
      <c r="D109" s="548" t="s">
        <v>962</v>
      </c>
      <c r="E109" s="548" t="s">
        <v>117</v>
      </c>
      <c r="F109" s="567" t="s">
        <v>695</v>
      </c>
    </row>
    <row r="110" spans="1:6" s="537" customFormat="1" ht="29" x14ac:dyDescent="0.35">
      <c r="A110" s="537" t="s">
        <v>839</v>
      </c>
      <c r="B110" s="544" t="s">
        <v>115</v>
      </c>
      <c r="C110" s="544" t="s">
        <v>842</v>
      </c>
      <c r="D110" s="544" t="s">
        <v>997</v>
      </c>
      <c r="E110" s="544"/>
      <c r="F110" s="565" t="s">
        <v>695</v>
      </c>
    </row>
    <row r="111" spans="1:6" s="537" customFormat="1" ht="87" x14ac:dyDescent="0.35">
      <c r="A111" s="544"/>
      <c r="B111" s="544" t="s">
        <v>841</v>
      </c>
      <c r="C111" s="544" t="s">
        <v>840</v>
      </c>
      <c r="D111" s="544" t="s">
        <v>963</v>
      </c>
      <c r="E111" s="544"/>
      <c r="F111" s="565" t="s">
        <v>695</v>
      </c>
    </row>
    <row r="112" spans="1:6" x14ac:dyDescent="0.35">
      <c r="A112" s="537" t="s">
        <v>839</v>
      </c>
      <c r="B112" s="538" t="s">
        <v>118</v>
      </c>
      <c r="C112" s="538" t="s">
        <v>838</v>
      </c>
      <c r="D112" s="531" t="s">
        <v>964</v>
      </c>
      <c r="E112" s="538"/>
      <c r="F112" s="565" t="s">
        <v>710</v>
      </c>
    </row>
    <row r="113" spans="1:6" s="537" customFormat="1" ht="29" x14ac:dyDescent="0.35">
      <c r="A113" s="544" t="s">
        <v>837</v>
      </c>
      <c r="B113" s="544" t="s">
        <v>118</v>
      </c>
      <c r="C113" s="544" t="s">
        <v>836</v>
      </c>
      <c r="D113" s="537" t="s">
        <v>997</v>
      </c>
      <c r="E113" s="544"/>
      <c r="F113" s="565"/>
    </row>
    <row r="114" spans="1:6" s="537" customFormat="1" ht="87" x14ac:dyDescent="0.35">
      <c r="A114" s="544"/>
      <c r="B114" s="544" t="s">
        <v>835</v>
      </c>
      <c r="C114" s="544" t="s">
        <v>834</v>
      </c>
      <c r="D114" s="544" t="s">
        <v>963</v>
      </c>
      <c r="E114" s="565"/>
      <c r="F114" s="565" t="s">
        <v>710</v>
      </c>
    </row>
    <row r="115" spans="1:6" x14ac:dyDescent="0.35">
      <c r="A115" s="544"/>
      <c r="B115" s="544" t="s">
        <v>763</v>
      </c>
      <c r="C115" s="544" t="s">
        <v>644</v>
      </c>
      <c r="D115" s="544" t="s">
        <v>965</v>
      </c>
      <c r="E115" s="530" t="s">
        <v>645</v>
      </c>
      <c r="F115" s="565" t="s">
        <v>711</v>
      </c>
    </row>
    <row r="116" spans="1:6" s="537" customFormat="1" ht="232" customHeight="1" x14ac:dyDescent="0.35">
      <c r="A116" s="544"/>
      <c r="B116" s="544" t="s">
        <v>763</v>
      </c>
      <c r="C116" s="544" t="s">
        <v>833</v>
      </c>
      <c r="D116" s="544" t="s">
        <v>965</v>
      </c>
      <c r="E116" s="565" t="s">
        <v>645</v>
      </c>
      <c r="F116" s="565" t="s">
        <v>712</v>
      </c>
    </row>
    <row r="117" spans="1:6" s="547" customFormat="1" ht="29" x14ac:dyDescent="0.35">
      <c r="A117" s="538" t="s">
        <v>832</v>
      </c>
      <c r="B117" s="538" t="s">
        <v>120</v>
      </c>
      <c r="C117" s="538" t="s">
        <v>831</v>
      </c>
      <c r="D117" s="531" t="s">
        <v>966</v>
      </c>
      <c r="E117" s="548" t="s">
        <v>1061</v>
      </c>
      <c r="F117" s="565"/>
    </row>
    <row r="118" spans="1:6" x14ac:dyDescent="0.35">
      <c r="A118" s="537" t="s">
        <v>827</v>
      </c>
      <c r="B118" s="538" t="s">
        <v>466</v>
      </c>
      <c r="C118" s="538" t="s">
        <v>830</v>
      </c>
      <c r="D118" s="538" t="s">
        <v>753</v>
      </c>
      <c r="E118" s="248" t="s">
        <v>619</v>
      </c>
      <c r="F118" s="565" t="s">
        <v>713</v>
      </c>
    </row>
    <row r="119" spans="1:6" ht="29" x14ac:dyDescent="0.35">
      <c r="A119" s="537" t="s">
        <v>827</v>
      </c>
      <c r="B119" s="538" t="s">
        <v>829</v>
      </c>
      <c r="C119" s="538" t="s">
        <v>828</v>
      </c>
      <c r="D119" s="538" t="s">
        <v>967</v>
      </c>
      <c r="E119" s="248"/>
      <c r="F119" s="565" t="s">
        <v>714</v>
      </c>
    </row>
    <row r="120" spans="1:6" ht="29" x14ac:dyDescent="0.35">
      <c r="A120" s="537" t="s">
        <v>827</v>
      </c>
      <c r="B120" s="538" t="s">
        <v>826</v>
      </c>
      <c r="C120" s="538" t="s">
        <v>825</v>
      </c>
      <c r="D120" s="538" t="s">
        <v>950</v>
      </c>
      <c r="E120" s="248" t="s">
        <v>1063</v>
      </c>
      <c r="F120" s="565" t="s">
        <v>715</v>
      </c>
    </row>
    <row r="121" spans="1:6" s="553" customFormat="1" ht="29" x14ac:dyDescent="0.35">
      <c r="A121" s="538" t="s">
        <v>824</v>
      </c>
      <c r="B121" s="538" t="s">
        <v>823</v>
      </c>
      <c r="C121" s="538" t="s">
        <v>122</v>
      </c>
      <c r="D121" s="531" t="s">
        <v>968</v>
      </c>
      <c r="E121" s="538" t="s">
        <v>123</v>
      </c>
      <c r="F121" s="565" t="s">
        <v>716</v>
      </c>
    </row>
    <row r="122" spans="1:6" s="547" customFormat="1" ht="29" x14ac:dyDescent="0.35">
      <c r="A122" s="537" t="s">
        <v>808</v>
      </c>
      <c r="B122" s="538" t="s">
        <v>822</v>
      </c>
      <c r="C122" s="538" t="s">
        <v>821</v>
      </c>
      <c r="D122" s="531" t="s">
        <v>968</v>
      </c>
      <c r="E122" s="538" t="s">
        <v>123</v>
      </c>
      <c r="F122" s="565" t="s">
        <v>717</v>
      </c>
    </row>
    <row r="123" spans="1:6" ht="29" x14ac:dyDescent="0.35">
      <c r="A123" s="537" t="s">
        <v>808</v>
      </c>
      <c r="B123" s="538" t="s">
        <v>820</v>
      </c>
      <c r="C123" s="538" t="s">
        <v>124</v>
      </c>
      <c r="D123" s="531" t="s">
        <v>968</v>
      </c>
      <c r="E123" s="538" t="s">
        <v>123</v>
      </c>
      <c r="F123" s="565" t="s">
        <v>718</v>
      </c>
    </row>
    <row r="124" spans="1:6" s="537" customFormat="1" ht="43.5" x14ac:dyDescent="0.35">
      <c r="A124" s="537" t="s">
        <v>808</v>
      </c>
      <c r="B124" s="544" t="s">
        <v>819</v>
      </c>
      <c r="C124" s="544" t="s">
        <v>818</v>
      </c>
      <c r="D124" s="537" t="s">
        <v>968</v>
      </c>
      <c r="E124" s="544"/>
      <c r="F124" s="565" t="s">
        <v>719</v>
      </c>
    </row>
    <row r="125" spans="1:6" s="537" customFormat="1" ht="58" x14ac:dyDescent="0.35">
      <c r="A125" s="544"/>
      <c r="B125" s="544" t="s">
        <v>817</v>
      </c>
      <c r="C125" s="544" t="s">
        <v>816</v>
      </c>
      <c r="D125" s="537" t="s">
        <v>758</v>
      </c>
      <c r="E125" s="544"/>
      <c r="F125" s="565" t="s">
        <v>719</v>
      </c>
    </row>
    <row r="126" spans="1:6" ht="29" x14ac:dyDescent="0.35">
      <c r="A126" s="537" t="s">
        <v>808</v>
      </c>
      <c r="B126" s="538" t="s">
        <v>815</v>
      </c>
      <c r="C126" s="538" t="s">
        <v>125</v>
      </c>
      <c r="D126" s="531" t="s">
        <v>968</v>
      </c>
      <c r="E126" s="531" t="s">
        <v>646</v>
      </c>
      <c r="F126" s="565" t="s">
        <v>720</v>
      </c>
    </row>
    <row r="127" spans="1:6" ht="29" x14ac:dyDescent="0.35">
      <c r="A127" s="537" t="s">
        <v>808</v>
      </c>
      <c r="B127" s="538" t="s">
        <v>814</v>
      </c>
      <c r="C127" s="538" t="s">
        <v>126</v>
      </c>
      <c r="D127" s="531" t="s">
        <v>970</v>
      </c>
      <c r="E127" s="538" t="s">
        <v>646</v>
      </c>
      <c r="F127" s="565" t="s">
        <v>721</v>
      </c>
    </row>
    <row r="128" spans="1:6" s="553" customFormat="1" ht="29" x14ac:dyDescent="0.35">
      <c r="A128" s="537" t="s">
        <v>808</v>
      </c>
      <c r="B128" s="538" t="s">
        <v>813</v>
      </c>
      <c r="C128" s="538" t="s">
        <v>812</v>
      </c>
      <c r="D128" s="531" t="s">
        <v>969</v>
      </c>
      <c r="E128" s="249" t="s">
        <v>1062</v>
      </c>
      <c r="F128" s="565" t="s">
        <v>722</v>
      </c>
    </row>
    <row r="129" spans="1:6" ht="62" customHeight="1" x14ac:dyDescent="0.35">
      <c r="A129" s="537" t="s">
        <v>808</v>
      </c>
      <c r="B129" s="538" t="s">
        <v>810</v>
      </c>
      <c r="C129" s="538" t="s">
        <v>127</v>
      </c>
      <c r="D129" s="531" t="s">
        <v>811</v>
      </c>
      <c r="E129" s="248" t="s">
        <v>647</v>
      </c>
      <c r="F129" s="565" t="s">
        <v>723</v>
      </c>
    </row>
    <row r="130" spans="1:6" ht="29" x14ac:dyDescent="0.35">
      <c r="A130" s="537" t="s">
        <v>808</v>
      </c>
      <c r="B130" s="538" t="s">
        <v>401</v>
      </c>
      <c r="C130" s="538" t="s">
        <v>128</v>
      </c>
      <c r="D130" s="531" t="s">
        <v>809</v>
      </c>
      <c r="E130" s="570" t="s">
        <v>646</v>
      </c>
      <c r="F130" s="565" t="s">
        <v>724</v>
      </c>
    </row>
    <row r="131" spans="1:6" ht="29" x14ac:dyDescent="0.35">
      <c r="A131" s="538" t="s">
        <v>806</v>
      </c>
      <c r="B131" s="538" t="s">
        <v>129</v>
      </c>
      <c r="C131" s="538" t="s">
        <v>130</v>
      </c>
      <c r="D131" s="531" t="s">
        <v>753</v>
      </c>
      <c r="E131" s="571" t="s">
        <v>619</v>
      </c>
      <c r="F131" s="565" t="s">
        <v>725</v>
      </c>
    </row>
    <row r="132" spans="1:6" ht="29" x14ac:dyDescent="0.35">
      <c r="A132" s="538" t="s">
        <v>806</v>
      </c>
      <c r="B132" s="538" t="s">
        <v>131</v>
      </c>
      <c r="C132" s="538" t="s">
        <v>807</v>
      </c>
      <c r="D132" s="531" t="s">
        <v>971</v>
      </c>
      <c r="E132" s="538"/>
      <c r="F132" s="565" t="s">
        <v>726</v>
      </c>
    </row>
    <row r="133" spans="1:6" ht="29" x14ac:dyDescent="0.35">
      <c r="A133" s="538" t="s">
        <v>806</v>
      </c>
      <c r="B133" s="538" t="s">
        <v>132</v>
      </c>
      <c r="C133" s="538" t="s">
        <v>805</v>
      </c>
      <c r="D133" s="531" t="s">
        <v>804</v>
      </c>
      <c r="E133" s="555"/>
      <c r="F133" s="563"/>
    </row>
    <row r="134" spans="1:6" s="537" customFormat="1" ht="58" x14ac:dyDescent="0.35">
      <c r="A134" s="544"/>
      <c r="B134" s="544" t="s">
        <v>763</v>
      </c>
      <c r="C134" s="544" t="s">
        <v>803</v>
      </c>
      <c r="D134" s="544" t="s">
        <v>851</v>
      </c>
      <c r="E134" s="556"/>
      <c r="F134" s="565" t="s">
        <v>727</v>
      </c>
    </row>
    <row r="135" spans="1:6" s="537" customFormat="1" ht="43.5" x14ac:dyDescent="0.35">
      <c r="A135" s="544"/>
      <c r="B135" s="544" t="s">
        <v>763</v>
      </c>
      <c r="C135" s="544" t="s">
        <v>802</v>
      </c>
      <c r="D135" s="544" t="s">
        <v>929</v>
      </c>
      <c r="E135" s="556"/>
      <c r="F135" s="565" t="s">
        <v>728</v>
      </c>
    </row>
    <row r="136" spans="1:6" s="537" customFormat="1" ht="58" x14ac:dyDescent="0.35">
      <c r="A136" s="544"/>
      <c r="B136" s="544" t="s">
        <v>763</v>
      </c>
      <c r="C136" s="544" t="s">
        <v>801</v>
      </c>
      <c r="D136" s="544" t="s">
        <v>851</v>
      </c>
      <c r="E136" s="556"/>
      <c r="F136" s="565" t="s">
        <v>729</v>
      </c>
    </row>
    <row r="137" spans="1:6" s="537" customFormat="1" ht="29" x14ac:dyDescent="0.35">
      <c r="A137" s="544"/>
      <c r="B137" s="544" t="s">
        <v>763</v>
      </c>
      <c r="C137" s="544" t="s">
        <v>800</v>
      </c>
      <c r="D137" s="544" t="s">
        <v>972</v>
      </c>
      <c r="E137" s="556"/>
      <c r="F137" s="565" t="s">
        <v>730</v>
      </c>
    </row>
    <row r="138" spans="1:6" s="537" customFormat="1" ht="174" x14ac:dyDescent="0.35">
      <c r="A138" s="544"/>
      <c r="B138" s="544" t="s">
        <v>763</v>
      </c>
      <c r="C138" s="544" t="s">
        <v>799</v>
      </c>
      <c r="D138" s="544" t="s">
        <v>996</v>
      </c>
      <c r="E138" s="556"/>
      <c r="F138" s="565" t="s">
        <v>731</v>
      </c>
    </row>
    <row r="139" spans="1:6" s="537" customFormat="1" ht="43.5" x14ac:dyDescent="0.35">
      <c r="A139" s="544"/>
      <c r="B139" s="544" t="s">
        <v>763</v>
      </c>
      <c r="C139" s="544" t="s">
        <v>798</v>
      </c>
      <c r="D139" s="537" t="s">
        <v>999</v>
      </c>
      <c r="E139" s="556"/>
      <c r="F139" s="565" t="s">
        <v>732</v>
      </c>
    </row>
    <row r="140" spans="1:6" s="547" customFormat="1" ht="29" x14ac:dyDescent="0.35">
      <c r="A140" s="537" t="s">
        <v>795</v>
      </c>
      <c r="B140" s="538" t="s">
        <v>133</v>
      </c>
      <c r="C140" s="538" t="s">
        <v>134</v>
      </c>
      <c r="D140" s="531" t="s">
        <v>973</v>
      </c>
      <c r="E140" s="538"/>
      <c r="F140" s="565" t="s">
        <v>733</v>
      </c>
    </row>
    <row r="141" spans="1:6" s="537" customFormat="1" ht="49" customHeight="1" x14ac:dyDescent="0.35">
      <c r="A141" s="544"/>
      <c r="B141" s="544" t="s">
        <v>797</v>
      </c>
      <c r="C141" s="537" t="s">
        <v>796</v>
      </c>
      <c r="D141" s="537" t="s">
        <v>973</v>
      </c>
      <c r="E141" s="544" t="s">
        <v>1063</v>
      </c>
      <c r="F141" s="565" t="s">
        <v>733</v>
      </c>
    </row>
    <row r="142" spans="1:6" ht="29" x14ac:dyDescent="0.35">
      <c r="A142" s="537" t="s">
        <v>795</v>
      </c>
      <c r="B142" s="538" t="s">
        <v>794</v>
      </c>
      <c r="C142" s="538" t="s">
        <v>793</v>
      </c>
      <c r="D142" s="538"/>
      <c r="E142" s="544" t="s">
        <v>1047</v>
      </c>
      <c r="F142" s="567" t="s">
        <v>734</v>
      </c>
    </row>
    <row r="143" spans="1:6" s="537" customFormat="1" ht="59" customHeight="1" x14ac:dyDescent="0.35">
      <c r="A143" s="544"/>
      <c r="B143" s="544" t="s">
        <v>792</v>
      </c>
      <c r="C143" s="544" t="s">
        <v>1046</v>
      </c>
      <c r="D143" s="544"/>
      <c r="E143" s="544" t="s">
        <v>1047</v>
      </c>
      <c r="F143" s="565" t="s">
        <v>734</v>
      </c>
    </row>
    <row r="144" spans="1:6" x14ac:dyDescent="0.35">
      <c r="A144" s="537" t="s">
        <v>791</v>
      </c>
      <c r="B144" s="538" t="s">
        <v>648</v>
      </c>
      <c r="C144" s="538" t="s">
        <v>649</v>
      </c>
      <c r="D144" s="538"/>
      <c r="E144" s="538"/>
      <c r="F144" s="565" t="s">
        <v>735</v>
      </c>
    </row>
    <row r="145" spans="1:6" s="549" customFormat="1" ht="29" x14ac:dyDescent="0.35">
      <c r="A145" s="549" t="s">
        <v>790</v>
      </c>
      <c r="B145" s="548" t="s">
        <v>135</v>
      </c>
      <c r="C145" s="548" t="s">
        <v>789</v>
      </c>
      <c r="D145" s="549" t="s">
        <v>950</v>
      </c>
      <c r="E145" s="548" t="s">
        <v>136</v>
      </c>
      <c r="F145" s="567" t="s">
        <v>736</v>
      </c>
    </row>
    <row r="146" spans="1:6" s="549" customFormat="1" ht="29" x14ac:dyDescent="0.35">
      <c r="A146" s="548"/>
      <c r="B146" s="548" t="s">
        <v>763</v>
      </c>
      <c r="C146" s="548" t="s">
        <v>788</v>
      </c>
      <c r="D146" s="549" t="s">
        <v>950</v>
      </c>
      <c r="E146" s="548" t="s">
        <v>1045</v>
      </c>
      <c r="F146" s="567" t="s">
        <v>737</v>
      </c>
    </row>
    <row r="147" spans="1:6" s="549" customFormat="1" ht="43.5" x14ac:dyDescent="0.35">
      <c r="A147" s="549" t="s">
        <v>787</v>
      </c>
      <c r="B147" s="548" t="s">
        <v>137</v>
      </c>
      <c r="C147" s="548" t="s">
        <v>138</v>
      </c>
      <c r="D147" s="548" t="s">
        <v>974</v>
      </c>
      <c r="E147" s="549" t="s">
        <v>139</v>
      </c>
      <c r="F147" s="567" t="s">
        <v>738</v>
      </c>
    </row>
    <row r="148" spans="1:6" s="547" customFormat="1" x14ac:dyDescent="0.35">
      <c r="A148" s="537" t="s">
        <v>786</v>
      </c>
      <c r="B148" s="538" t="s">
        <v>785</v>
      </c>
      <c r="C148" s="538" t="s">
        <v>784</v>
      </c>
      <c r="D148" s="538"/>
      <c r="E148" s="538"/>
      <c r="F148" s="565" t="s">
        <v>739</v>
      </c>
    </row>
    <row r="149" spans="1:6" x14ac:dyDescent="0.35">
      <c r="A149" s="538" t="s">
        <v>783</v>
      </c>
      <c r="B149" s="538" t="s">
        <v>140</v>
      </c>
      <c r="C149" s="538" t="s">
        <v>141</v>
      </c>
      <c r="D149" s="531" t="s">
        <v>975</v>
      </c>
      <c r="E149" s="538" t="s">
        <v>1064</v>
      </c>
      <c r="F149" s="565" t="s">
        <v>740</v>
      </c>
    </row>
    <row r="150" spans="1:6" s="549" customFormat="1" ht="101.5" x14ac:dyDescent="0.35">
      <c r="A150" s="548"/>
      <c r="B150" s="548" t="s">
        <v>763</v>
      </c>
      <c r="C150" s="548" t="s">
        <v>782</v>
      </c>
      <c r="D150" s="548" t="s">
        <v>939</v>
      </c>
      <c r="E150" s="548"/>
      <c r="F150" s="567" t="s">
        <v>741</v>
      </c>
    </row>
    <row r="151" spans="1:6" s="537" customFormat="1" ht="29" x14ac:dyDescent="0.35">
      <c r="A151" s="544"/>
      <c r="B151" s="544" t="s">
        <v>763</v>
      </c>
      <c r="C151" s="544" t="s">
        <v>781</v>
      </c>
      <c r="D151" s="544" t="s">
        <v>976</v>
      </c>
      <c r="E151" s="544"/>
      <c r="F151" s="565" t="s">
        <v>742</v>
      </c>
    </row>
    <row r="152" spans="1:6" s="549" customFormat="1" ht="29" x14ac:dyDescent="0.35">
      <c r="A152" s="548" t="s">
        <v>780</v>
      </c>
      <c r="B152" s="548" t="s">
        <v>142</v>
      </c>
      <c r="C152" s="548" t="s">
        <v>779</v>
      </c>
      <c r="D152" s="549" t="s">
        <v>1066</v>
      </c>
      <c r="E152" s="548" t="s">
        <v>1065</v>
      </c>
      <c r="F152" s="567"/>
    </row>
    <row r="153" spans="1:6" s="537" customFormat="1" ht="29" x14ac:dyDescent="0.35">
      <c r="A153" s="544" t="s">
        <v>775</v>
      </c>
      <c r="B153" s="544" t="s">
        <v>144</v>
      </c>
      <c r="C153" s="544" t="s">
        <v>778</v>
      </c>
      <c r="D153" s="544" t="s">
        <v>977</v>
      </c>
      <c r="E153" s="556"/>
      <c r="F153" s="565" t="s">
        <v>743</v>
      </c>
    </row>
    <row r="154" spans="1:6" s="537" customFormat="1" ht="29" x14ac:dyDescent="0.35">
      <c r="A154" s="544"/>
      <c r="B154" s="544" t="s">
        <v>777</v>
      </c>
      <c r="C154" s="544" t="s">
        <v>776</v>
      </c>
      <c r="D154" s="544"/>
      <c r="E154" s="556" t="s">
        <v>1001</v>
      </c>
      <c r="F154" s="565" t="s">
        <v>743</v>
      </c>
    </row>
    <row r="155" spans="1:6" s="537" customFormat="1" x14ac:dyDescent="0.35">
      <c r="A155" s="544" t="s">
        <v>775</v>
      </c>
      <c r="B155" s="544" t="s">
        <v>774</v>
      </c>
      <c r="C155" s="544" t="s">
        <v>773</v>
      </c>
      <c r="D155" s="544"/>
      <c r="E155" s="556" t="s">
        <v>1002</v>
      </c>
      <c r="F155" s="565" t="s">
        <v>744</v>
      </c>
    </row>
    <row r="156" spans="1:6" s="537" customFormat="1" ht="29" x14ac:dyDescent="0.35">
      <c r="A156" s="544"/>
      <c r="B156" s="544" t="s">
        <v>772</v>
      </c>
      <c r="C156" s="544" t="s">
        <v>771</v>
      </c>
      <c r="D156" s="544"/>
      <c r="E156" s="556" t="s">
        <v>1002</v>
      </c>
      <c r="F156" s="565" t="s">
        <v>744</v>
      </c>
    </row>
    <row r="157" spans="1:6" s="549" customFormat="1" ht="101.5" x14ac:dyDescent="0.35">
      <c r="A157" s="548"/>
      <c r="B157" s="548" t="s">
        <v>763</v>
      </c>
      <c r="C157" s="548" t="s">
        <v>770</v>
      </c>
      <c r="D157" s="548" t="s">
        <v>939</v>
      </c>
      <c r="E157" s="557"/>
      <c r="F157" s="567" t="s">
        <v>745</v>
      </c>
    </row>
    <row r="158" spans="1:6" ht="43.5" x14ac:dyDescent="0.35">
      <c r="A158" s="537" t="s">
        <v>767</v>
      </c>
      <c r="B158" s="538" t="s">
        <v>769</v>
      </c>
      <c r="C158" s="538" t="s">
        <v>768</v>
      </c>
      <c r="D158" s="538" t="s">
        <v>1003</v>
      </c>
      <c r="E158" s="558"/>
      <c r="F158" s="565" t="s">
        <v>746</v>
      </c>
    </row>
    <row r="159" spans="1:6" x14ac:dyDescent="0.35">
      <c r="A159" s="537" t="s">
        <v>766</v>
      </c>
      <c r="B159" s="538" t="s">
        <v>145</v>
      </c>
      <c r="C159" s="544" t="s">
        <v>146</v>
      </c>
      <c r="D159" s="531" t="s">
        <v>978</v>
      </c>
      <c r="E159" s="531" t="s">
        <v>147</v>
      </c>
      <c r="F159" s="565" t="s">
        <v>747</v>
      </c>
    </row>
    <row r="160" spans="1:6" s="537" customFormat="1" ht="29" x14ac:dyDescent="0.35">
      <c r="A160" s="544"/>
      <c r="B160" s="544" t="s">
        <v>763</v>
      </c>
      <c r="C160" s="544" t="s">
        <v>765</v>
      </c>
      <c r="D160" s="544"/>
      <c r="E160" s="544" t="s">
        <v>1005</v>
      </c>
      <c r="F160" s="565" t="s">
        <v>748</v>
      </c>
    </row>
    <row r="161" spans="1:6" s="537" customFormat="1" ht="58" x14ac:dyDescent="0.35">
      <c r="A161" s="544"/>
      <c r="B161" s="544" t="s">
        <v>763</v>
      </c>
      <c r="C161" s="544" t="s">
        <v>764</v>
      </c>
      <c r="D161" s="544"/>
      <c r="E161" s="544" t="s">
        <v>1004</v>
      </c>
      <c r="F161" s="565" t="s">
        <v>749</v>
      </c>
    </row>
    <row r="162" spans="1:6" s="537" customFormat="1" ht="43.5" x14ac:dyDescent="0.35">
      <c r="A162" s="544"/>
      <c r="B162" s="544" t="s">
        <v>763</v>
      </c>
      <c r="C162" s="544" t="s">
        <v>762</v>
      </c>
      <c r="D162" s="544"/>
      <c r="E162" s="544" t="s">
        <v>1044</v>
      </c>
      <c r="F162" s="565" t="s">
        <v>750</v>
      </c>
    </row>
    <row r="163" spans="1:6" ht="29" x14ac:dyDescent="0.35">
      <c r="A163" s="538" t="s">
        <v>761</v>
      </c>
      <c r="B163" s="538" t="s">
        <v>148</v>
      </c>
      <c r="C163" s="538" t="s">
        <v>760</v>
      </c>
      <c r="D163" s="538"/>
      <c r="E163" s="538" t="s">
        <v>76</v>
      </c>
      <c r="F163" s="563"/>
    </row>
    <row r="164" spans="1:6" x14ac:dyDescent="0.35">
      <c r="A164" s="538" t="s">
        <v>149</v>
      </c>
      <c r="B164" s="538" t="s">
        <v>150</v>
      </c>
      <c r="C164" s="538" t="s">
        <v>759</v>
      </c>
      <c r="D164" s="538" t="s">
        <v>950</v>
      </c>
      <c r="E164" s="538" t="s">
        <v>76</v>
      </c>
      <c r="F164" s="563"/>
    </row>
    <row r="165" spans="1:6" x14ac:dyDescent="0.35">
      <c r="A165" s="538" t="s">
        <v>151</v>
      </c>
      <c r="B165" s="538" t="s">
        <v>152</v>
      </c>
      <c r="C165" s="538" t="s">
        <v>757</v>
      </c>
      <c r="D165" s="538"/>
      <c r="E165" s="531" t="s">
        <v>1042</v>
      </c>
      <c r="F165" s="563"/>
    </row>
    <row r="166" spans="1:6" ht="29" x14ac:dyDescent="0.35">
      <c r="A166" s="538" t="s">
        <v>143</v>
      </c>
      <c r="B166" s="538" t="s">
        <v>153</v>
      </c>
      <c r="C166" s="538" t="s">
        <v>756</v>
      </c>
      <c r="D166" s="538"/>
      <c r="E166" s="538" t="s">
        <v>76</v>
      </c>
      <c r="F166" s="563"/>
    </row>
    <row r="167" spans="1:6" x14ac:dyDescent="0.35">
      <c r="A167" s="538" t="s">
        <v>143</v>
      </c>
      <c r="B167" s="538" t="s">
        <v>154</v>
      </c>
      <c r="C167" s="538" t="s">
        <v>755</v>
      </c>
      <c r="D167" s="531" t="s">
        <v>979</v>
      </c>
      <c r="E167" s="538"/>
      <c r="F167" s="563"/>
    </row>
    <row r="168" spans="1:6" x14ac:dyDescent="0.35">
      <c r="A168" s="541" t="s">
        <v>155</v>
      </c>
      <c r="B168" s="542"/>
      <c r="C168" s="542"/>
      <c r="D168" s="542"/>
      <c r="E168" s="541"/>
      <c r="F168" s="569"/>
    </row>
    <row r="169" spans="1:6" x14ac:dyDescent="0.35">
      <c r="A169" s="538"/>
      <c r="B169" s="538" t="s">
        <v>156</v>
      </c>
      <c r="C169" s="538" t="s">
        <v>157</v>
      </c>
      <c r="D169" s="538" t="s">
        <v>754</v>
      </c>
      <c r="E169" s="531" t="s">
        <v>158</v>
      </c>
      <c r="F169" s="563"/>
    </row>
    <row r="170" spans="1:6" x14ac:dyDescent="0.35">
      <c r="A170" s="538"/>
      <c r="B170" s="538" t="s">
        <v>159</v>
      </c>
      <c r="C170" s="538" t="s">
        <v>160</v>
      </c>
      <c r="D170" s="538" t="s">
        <v>753</v>
      </c>
      <c r="E170" s="538"/>
      <c r="F170" s="563"/>
    </row>
    <row r="171" spans="1:6" ht="29" x14ac:dyDescent="0.35">
      <c r="A171" s="538"/>
      <c r="B171" s="538" t="s">
        <v>161</v>
      </c>
      <c r="C171" s="538" t="s">
        <v>162</v>
      </c>
      <c r="D171" s="538" t="s">
        <v>980</v>
      </c>
      <c r="E171" s="538"/>
      <c r="F171" s="563"/>
    </row>
    <row r="172" spans="1:6" ht="47" customHeight="1" x14ac:dyDescent="0.35">
      <c r="A172" s="538"/>
      <c r="B172" s="538" t="s">
        <v>163</v>
      </c>
      <c r="C172" s="538" t="s">
        <v>164</v>
      </c>
      <c r="D172" s="538" t="s">
        <v>981</v>
      </c>
      <c r="E172" s="538" t="s">
        <v>165</v>
      </c>
      <c r="F172" s="563"/>
    </row>
    <row r="173" spans="1:6" ht="43.5" x14ac:dyDescent="0.35">
      <c r="A173" s="538"/>
      <c r="B173" s="538" t="s">
        <v>166</v>
      </c>
      <c r="C173" s="538" t="s">
        <v>167</v>
      </c>
      <c r="D173" s="538"/>
      <c r="E173" s="531" t="s">
        <v>109</v>
      </c>
      <c r="F173" s="563"/>
    </row>
    <row r="174" spans="1:6" ht="29" x14ac:dyDescent="0.35">
      <c r="A174" s="538"/>
      <c r="B174" s="538" t="s">
        <v>168</v>
      </c>
      <c r="C174" s="538" t="s">
        <v>169</v>
      </c>
      <c r="D174" s="538" t="s">
        <v>982</v>
      </c>
      <c r="F174" s="563"/>
    </row>
    <row r="175" spans="1:6" ht="29" x14ac:dyDescent="0.35">
      <c r="A175" s="538"/>
      <c r="B175" s="538" t="s">
        <v>170</v>
      </c>
      <c r="C175" s="538" t="s">
        <v>171</v>
      </c>
      <c r="D175" s="538" t="s">
        <v>983</v>
      </c>
      <c r="E175" s="538"/>
      <c r="F175" s="563"/>
    </row>
    <row r="176" spans="1:6" ht="29" x14ac:dyDescent="0.35">
      <c r="A176" s="538"/>
      <c r="B176" s="538" t="s">
        <v>172</v>
      </c>
      <c r="C176" s="538" t="s">
        <v>173</v>
      </c>
      <c r="D176" s="538" t="s">
        <v>983</v>
      </c>
      <c r="E176" s="538" t="s">
        <v>76</v>
      </c>
      <c r="F176" s="563"/>
    </row>
    <row r="177" spans="1:6" x14ac:dyDescent="0.35">
      <c r="A177" s="538"/>
      <c r="B177" s="538" t="s">
        <v>174</v>
      </c>
      <c r="C177" s="538" t="s">
        <v>175</v>
      </c>
      <c r="D177" s="538"/>
      <c r="E177" s="538" t="s">
        <v>176</v>
      </c>
      <c r="F177" s="563"/>
    </row>
    <row r="178" spans="1:6" ht="29" x14ac:dyDescent="0.35">
      <c r="A178" s="538"/>
      <c r="B178" s="538" t="s">
        <v>177</v>
      </c>
      <c r="C178" s="538" t="s">
        <v>178</v>
      </c>
      <c r="D178" s="538" t="s">
        <v>984</v>
      </c>
      <c r="E178" s="538" t="s">
        <v>117</v>
      </c>
      <c r="F178" s="563"/>
    </row>
    <row r="179" spans="1:6" ht="43.5" x14ac:dyDescent="0.35">
      <c r="A179" s="538"/>
      <c r="B179" s="538" t="s">
        <v>179</v>
      </c>
      <c r="C179" s="538" t="s">
        <v>180</v>
      </c>
      <c r="D179" s="538"/>
      <c r="E179" s="531" t="s">
        <v>994</v>
      </c>
      <c r="F179" s="563"/>
    </row>
    <row r="180" spans="1:6" ht="29" x14ac:dyDescent="0.35">
      <c r="A180" s="538"/>
      <c r="B180" s="538" t="s">
        <v>181</v>
      </c>
      <c r="C180" s="538" t="s">
        <v>182</v>
      </c>
      <c r="D180" s="538" t="s">
        <v>752</v>
      </c>
      <c r="E180" s="538" t="s">
        <v>117</v>
      </c>
      <c r="F180" s="563"/>
    </row>
    <row r="181" spans="1:6" ht="29" x14ac:dyDescent="0.35">
      <c r="A181" s="538"/>
      <c r="B181" s="537" t="s">
        <v>183</v>
      </c>
      <c r="C181" s="538" t="s">
        <v>184</v>
      </c>
      <c r="D181" s="538" t="s">
        <v>985</v>
      </c>
      <c r="E181" s="538"/>
      <c r="F181" s="563"/>
    </row>
    <row r="182" spans="1:6" x14ac:dyDescent="0.35">
      <c r="A182" s="538"/>
      <c r="B182" s="537" t="s">
        <v>185</v>
      </c>
      <c r="C182" s="538" t="s">
        <v>186</v>
      </c>
      <c r="D182" s="538" t="s">
        <v>751</v>
      </c>
      <c r="E182" s="538"/>
      <c r="F182" s="563"/>
    </row>
    <row r="183" spans="1:6" x14ac:dyDescent="0.35">
      <c r="A183" s="538"/>
      <c r="B183" s="538" t="s">
        <v>187</v>
      </c>
      <c r="C183" s="537" t="s">
        <v>188</v>
      </c>
      <c r="D183" s="538" t="s">
        <v>751</v>
      </c>
      <c r="E183" s="538"/>
      <c r="F183" s="563"/>
    </row>
    <row r="184" spans="1:6" ht="29" x14ac:dyDescent="0.35">
      <c r="A184" s="538"/>
      <c r="B184" s="538" t="s">
        <v>189</v>
      </c>
      <c r="C184" s="537" t="s">
        <v>190</v>
      </c>
      <c r="D184" s="538" t="s">
        <v>986</v>
      </c>
      <c r="E184" s="538"/>
      <c r="F184" s="563"/>
    </row>
    <row r="185" spans="1:6" ht="29" x14ac:dyDescent="0.35">
      <c r="A185" s="538"/>
      <c r="B185" s="538" t="s">
        <v>191</v>
      </c>
      <c r="C185" s="537" t="s">
        <v>192</v>
      </c>
      <c r="D185" s="538" t="s">
        <v>986</v>
      </c>
      <c r="E185" s="538"/>
      <c r="F185" s="563"/>
    </row>
    <row r="186" spans="1:6" ht="58" x14ac:dyDescent="0.35">
      <c r="A186" s="538"/>
      <c r="B186" s="538" t="s">
        <v>193</v>
      </c>
      <c r="C186" s="538" t="s">
        <v>194</v>
      </c>
      <c r="D186" s="531" t="s">
        <v>987</v>
      </c>
      <c r="E186" s="538" t="s">
        <v>195</v>
      </c>
      <c r="F186" s="563"/>
    </row>
    <row r="187" spans="1:6" ht="29" x14ac:dyDescent="0.35">
      <c r="A187" s="538"/>
      <c r="B187" s="538" t="s">
        <v>196</v>
      </c>
      <c r="C187" s="538" t="s">
        <v>197</v>
      </c>
      <c r="D187" s="538"/>
      <c r="E187" s="531" t="s">
        <v>198</v>
      </c>
      <c r="F187" s="563"/>
    </row>
    <row r="188" spans="1:6" ht="62" customHeight="1" x14ac:dyDescent="0.35">
      <c r="A188" s="538"/>
      <c r="B188" s="538" t="s">
        <v>199</v>
      </c>
      <c r="C188" s="538" t="s">
        <v>200</v>
      </c>
      <c r="D188" s="538"/>
      <c r="E188" s="538" t="s">
        <v>617</v>
      </c>
      <c r="F188" s="563"/>
    </row>
    <row r="189" spans="1:6" ht="76.5" customHeight="1" x14ac:dyDescent="0.35">
      <c r="A189" s="538"/>
      <c r="B189" s="538" t="s">
        <v>201</v>
      </c>
      <c r="C189" s="538" t="s">
        <v>202</v>
      </c>
      <c r="D189" s="538"/>
      <c r="E189" s="549" t="s">
        <v>1043</v>
      </c>
      <c r="F189" s="563"/>
    </row>
    <row r="190" spans="1:6" x14ac:dyDescent="0.35">
      <c r="A190" s="538"/>
      <c r="B190" s="538" t="s">
        <v>203</v>
      </c>
      <c r="C190" s="538" t="s">
        <v>204</v>
      </c>
      <c r="D190" s="538"/>
      <c r="E190" s="531" t="s">
        <v>1042</v>
      </c>
      <c r="F190" s="563"/>
    </row>
    <row r="191" spans="1:6" ht="43.5" x14ac:dyDescent="0.35">
      <c r="A191" s="538"/>
      <c r="B191" s="538" t="s">
        <v>205</v>
      </c>
      <c r="C191" s="538" t="s">
        <v>206</v>
      </c>
      <c r="D191" s="531" t="s">
        <v>988</v>
      </c>
      <c r="E191" s="538" t="s">
        <v>207</v>
      </c>
      <c r="F191" s="563"/>
    </row>
    <row r="192" spans="1:6" x14ac:dyDescent="0.35">
      <c r="A192" s="538"/>
      <c r="B192" s="538" t="s">
        <v>208</v>
      </c>
      <c r="C192" s="538" t="s">
        <v>209</v>
      </c>
      <c r="D192" s="531" t="s">
        <v>989</v>
      </c>
      <c r="E192" s="538"/>
      <c r="F192" s="563"/>
    </row>
    <row r="193" spans="1:6" ht="29" x14ac:dyDescent="0.35">
      <c r="A193" s="538"/>
      <c r="B193" s="538" t="s">
        <v>210</v>
      </c>
      <c r="C193" s="538" t="s">
        <v>211</v>
      </c>
      <c r="D193" s="538" t="s">
        <v>990</v>
      </c>
      <c r="E193" s="538"/>
      <c r="F193" s="563"/>
    </row>
    <row r="194" spans="1:6" x14ac:dyDescent="0.35">
      <c r="A194" s="538"/>
      <c r="B194" s="538" t="s">
        <v>212</v>
      </c>
      <c r="C194" s="538" t="s">
        <v>213</v>
      </c>
      <c r="D194" s="531" t="s">
        <v>989</v>
      </c>
      <c r="E194" s="538"/>
      <c r="F194" s="563"/>
    </row>
    <row r="195" spans="1:6" ht="43.5" x14ac:dyDescent="0.35">
      <c r="A195" s="538"/>
      <c r="B195" s="538" t="s">
        <v>214</v>
      </c>
      <c r="C195" s="538" t="s">
        <v>215</v>
      </c>
      <c r="D195" s="531" t="s">
        <v>991</v>
      </c>
      <c r="E195" s="538"/>
      <c r="F195" s="563"/>
    </row>
    <row r="196" spans="1:6" ht="29" x14ac:dyDescent="0.35">
      <c r="A196" s="538"/>
      <c r="B196" s="538" t="s">
        <v>216</v>
      </c>
      <c r="C196" s="538" t="s">
        <v>217</v>
      </c>
      <c r="D196" s="531" t="s">
        <v>992</v>
      </c>
      <c r="E196" s="538"/>
      <c r="F196" s="563"/>
    </row>
    <row r="197" spans="1:6" ht="29" x14ac:dyDescent="0.35">
      <c r="A197" s="538"/>
      <c r="B197" s="538" t="s">
        <v>218</v>
      </c>
      <c r="C197" s="538" t="s">
        <v>219</v>
      </c>
      <c r="D197" s="538"/>
      <c r="E197" s="538" t="s">
        <v>220</v>
      </c>
      <c r="F197" s="563"/>
    </row>
    <row r="200" spans="1:6" ht="16" customHeight="1" x14ac:dyDescent="0.35"/>
    <row r="201" spans="1:6" ht="16" customHeight="1" x14ac:dyDescent="0.35"/>
  </sheetData>
  <mergeCells count="2">
    <mergeCell ref="A8:B8"/>
    <mergeCell ref="A9:B9"/>
  </mergeCells>
  <phoneticPr fontId="54" type="noConversion"/>
  <hyperlinks>
    <hyperlink ref="D45" r:id="rId1" xr:uid="{91A37C9F-0978-2843-8404-1829A09AC253}"/>
    <hyperlink ref="F45" location="'3-3 Sector Recommendations'!A1" display="'3-3 Sector Recommendations'!A1" xr:uid="{27FD1F41-88AB-3B48-AB44-AFE009E6C496}"/>
  </hyperlinks>
  <pageMargins left="0.7" right="0.7" top="0.75" bottom="0.75" header="0.3" footer="0.3"/>
  <pageSetup orientation="portrait"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76362-5424-45B7-9ED9-AE53932EB70A}">
  <dimension ref="A8:O76"/>
  <sheetViews>
    <sheetView showGridLines="0" topLeftCell="A61" zoomScale="91" zoomScaleNormal="70" workbookViewId="0">
      <selection activeCell="B83" sqref="B83"/>
    </sheetView>
  </sheetViews>
  <sheetFormatPr defaultColWidth="11.453125" defaultRowHeight="14.5" x14ac:dyDescent="0.35"/>
  <cols>
    <col min="1" max="1" width="22.453125" style="1" customWidth="1"/>
    <col min="2" max="2" width="57.6328125" style="2" customWidth="1"/>
    <col min="3" max="3" width="24.36328125" style="2" customWidth="1"/>
    <col min="4" max="5" width="24.6328125" style="3" customWidth="1"/>
    <col min="6" max="6" width="50.453125" style="1" customWidth="1"/>
    <col min="7" max="7" width="18.453125" style="1" customWidth="1"/>
    <col min="8" max="8" width="10.453125" style="1" bestFit="1" customWidth="1"/>
    <col min="9" max="10" width="11.453125" style="1" bestFit="1" customWidth="1"/>
    <col min="11" max="14" width="11.453125" style="1"/>
    <col min="15" max="15" width="14.453125" style="1" bestFit="1" customWidth="1"/>
    <col min="16" max="16384" width="11.453125" style="1"/>
  </cols>
  <sheetData>
    <row r="8" spans="1:6" x14ac:dyDescent="0.35">
      <c r="F8" s="172"/>
    </row>
    <row r="13" spans="1:6" ht="18.5" x14ac:dyDescent="0.35">
      <c r="A13" s="13"/>
      <c r="B13" s="13"/>
      <c r="C13" s="13"/>
      <c r="D13" s="13"/>
      <c r="E13" s="13"/>
    </row>
    <row r="14" spans="1:6" x14ac:dyDescent="0.35">
      <c r="D14" s="299"/>
      <c r="E14" s="300"/>
    </row>
    <row r="15" spans="1:6" s="4" customFormat="1" ht="19" thickBot="1" x14ac:dyDescent="0.5">
      <c r="A15" s="179" t="s">
        <v>221</v>
      </c>
      <c r="B15" s="61"/>
      <c r="C15" s="275">
        <v>2023</v>
      </c>
      <c r="D15" s="1">
        <v>2022</v>
      </c>
      <c r="E15" s="1">
        <v>2021</v>
      </c>
    </row>
    <row r="16" spans="1:6" s="2" customFormat="1" ht="15.75" customHeight="1" x14ac:dyDescent="0.35">
      <c r="A16" s="187" t="s">
        <v>222</v>
      </c>
      <c r="B16" s="151" t="s">
        <v>223</v>
      </c>
      <c r="C16" s="151"/>
      <c r="D16" s="152"/>
      <c r="E16" s="152"/>
    </row>
    <row r="17" spans="1:8" ht="15" customHeight="1" x14ac:dyDescent="0.35">
      <c r="A17" s="56"/>
      <c r="B17" s="5" t="s">
        <v>224</v>
      </c>
      <c r="C17" s="145">
        <v>21932633.939440999</v>
      </c>
      <c r="D17" s="153">
        <v>23469767.805775814</v>
      </c>
      <c r="E17" s="153">
        <v>22815757.167300001</v>
      </c>
    </row>
    <row r="18" spans="1:8" ht="15" customHeight="1" x14ac:dyDescent="0.35">
      <c r="A18" s="56"/>
      <c r="B18" s="5" t="s">
        <v>225</v>
      </c>
      <c r="C18" s="145">
        <v>1172991.61856212</v>
      </c>
      <c r="D18" s="153">
        <v>1400129</v>
      </c>
      <c r="E18" s="153">
        <v>1490372.9584454712</v>
      </c>
    </row>
    <row r="19" spans="1:8" ht="15" customHeight="1" x14ac:dyDescent="0.35">
      <c r="A19" s="56"/>
      <c r="B19" s="430" t="s">
        <v>1037</v>
      </c>
      <c r="C19" s="237"/>
      <c r="D19" s="301"/>
      <c r="E19" s="301"/>
    </row>
    <row r="20" spans="1:8" ht="15" customHeight="1" x14ac:dyDescent="0.35">
      <c r="A20" s="56"/>
      <c r="B20" s="430"/>
      <c r="C20" s="237"/>
      <c r="D20" s="301"/>
      <c r="E20" s="301"/>
    </row>
    <row r="21" spans="1:8" s="4" customFormat="1" ht="19" thickBot="1" x14ac:dyDescent="0.5">
      <c r="A21" s="180" t="s">
        <v>226</v>
      </c>
      <c r="B21" s="61"/>
      <c r="C21" s="61"/>
      <c r="D21" s="62"/>
      <c r="E21" s="62"/>
    </row>
    <row r="22" spans="1:8" ht="15" customHeight="1" x14ac:dyDescent="0.35">
      <c r="A22" s="188" t="s">
        <v>227</v>
      </c>
      <c r="B22" s="10" t="s">
        <v>228</v>
      </c>
      <c r="C22" s="145">
        <v>47138014</v>
      </c>
      <c r="D22" s="6">
        <v>41478414</v>
      </c>
      <c r="E22" s="6">
        <v>36633903.109999999</v>
      </c>
    </row>
    <row r="23" spans="1:8" x14ac:dyDescent="0.35">
      <c r="A23" s="56"/>
      <c r="B23" s="10" t="s">
        <v>229</v>
      </c>
      <c r="C23" s="145">
        <v>0</v>
      </c>
      <c r="D23" s="6">
        <v>1</v>
      </c>
      <c r="E23" s="6">
        <v>0</v>
      </c>
    </row>
    <row r="24" spans="1:8" x14ac:dyDescent="0.35">
      <c r="A24" s="572"/>
      <c r="B24" s="10" t="s">
        <v>230</v>
      </c>
      <c r="C24" s="159">
        <v>0.89</v>
      </c>
      <c r="D24" s="475">
        <v>0.84</v>
      </c>
      <c r="E24" s="475">
        <v>1.59</v>
      </c>
      <c r="F24" s="305"/>
    </row>
    <row r="25" spans="1:8" x14ac:dyDescent="0.35">
      <c r="A25" s="572"/>
      <c r="B25" s="430" t="s">
        <v>1037</v>
      </c>
      <c r="C25" s="237"/>
      <c r="D25" s="301"/>
      <c r="E25" s="573"/>
      <c r="F25" s="305"/>
    </row>
    <row r="26" spans="1:8" x14ac:dyDescent="0.35">
      <c r="A26" s="56"/>
      <c r="B26" s="238"/>
      <c r="C26" s="238"/>
      <c r="D26" s="302"/>
      <c r="E26" s="302"/>
    </row>
    <row r="27" spans="1:8" s="4" customFormat="1" ht="19" thickBot="1" x14ac:dyDescent="0.5">
      <c r="A27" s="177" t="s">
        <v>231</v>
      </c>
      <c r="B27" s="61"/>
      <c r="C27" s="61"/>
      <c r="D27" s="62"/>
      <c r="E27" s="62"/>
      <c r="F27" s="1"/>
    </row>
    <row r="28" spans="1:8" ht="15" customHeight="1" thickBot="1" x14ac:dyDescent="0.4">
      <c r="A28" s="178" t="s">
        <v>232</v>
      </c>
      <c r="B28" s="155"/>
      <c r="C28" s="155"/>
      <c r="D28" s="147"/>
      <c r="E28" s="147"/>
    </row>
    <row r="29" spans="1:8" ht="15" customHeight="1" x14ac:dyDescent="0.35">
      <c r="A29" s="181" t="s">
        <v>233</v>
      </c>
      <c r="B29" s="156" t="s">
        <v>234</v>
      </c>
      <c r="C29" s="489"/>
      <c r="D29" s="157"/>
      <c r="E29" s="157"/>
    </row>
    <row r="30" spans="1:8" ht="14.25" customHeight="1" x14ac:dyDescent="0.35">
      <c r="A30" s="181"/>
      <c r="B30" s="10" t="s">
        <v>235</v>
      </c>
      <c r="C30" s="145">
        <v>567306058.79866588</v>
      </c>
      <c r="D30" s="153">
        <v>595714519</v>
      </c>
      <c r="E30" s="319">
        <v>616545486</v>
      </c>
      <c r="G30" s="9"/>
      <c r="H30" s="9"/>
    </row>
    <row r="31" spans="1:8" ht="15" customHeight="1" x14ac:dyDescent="0.35">
      <c r="A31" s="181"/>
      <c r="B31" s="10" t="s">
        <v>236</v>
      </c>
      <c r="C31" s="146">
        <v>9.2959596599166194E-2</v>
      </c>
      <c r="D31" s="158">
        <v>0.01</v>
      </c>
      <c r="E31" s="158">
        <v>0</v>
      </c>
    </row>
    <row r="32" spans="1:8" ht="15" customHeight="1" x14ac:dyDescent="0.35">
      <c r="A32" s="181"/>
      <c r="B32" s="10" t="s">
        <v>237</v>
      </c>
      <c r="C32" s="145">
        <v>9162417.8286480624</v>
      </c>
      <c r="D32" s="153">
        <v>10339019.75</v>
      </c>
      <c r="E32" s="153">
        <v>10454796</v>
      </c>
    </row>
    <row r="33" spans="1:9" x14ac:dyDescent="0.35">
      <c r="A33" s="183" t="s">
        <v>80</v>
      </c>
      <c r="B33" s="156" t="s">
        <v>238</v>
      </c>
      <c r="C33" s="490"/>
      <c r="D33" s="157"/>
      <c r="E33" s="157"/>
    </row>
    <row r="34" spans="1:9" x14ac:dyDescent="0.35">
      <c r="A34" s="182"/>
      <c r="B34" s="160" t="s">
        <v>239</v>
      </c>
      <c r="C34" s="161">
        <v>7.8111537061786995</v>
      </c>
      <c r="D34" s="162">
        <v>7.48</v>
      </c>
      <c r="E34" s="162">
        <v>7.28</v>
      </c>
    </row>
    <row r="35" spans="1:9" ht="34.5" customHeight="1" x14ac:dyDescent="0.35">
      <c r="A35" s="183" t="s">
        <v>240</v>
      </c>
      <c r="B35" s="154" t="s">
        <v>241</v>
      </c>
      <c r="C35" s="145">
        <v>579422.21212977858</v>
      </c>
      <c r="D35" s="153">
        <v>749337</v>
      </c>
      <c r="E35" s="153">
        <v>720745.84451911366</v>
      </c>
      <c r="F35" s="306"/>
    </row>
    <row r="36" spans="1:9" ht="16.5" x14ac:dyDescent="0.35">
      <c r="A36" s="183" t="s">
        <v>100</v>
      </c>
      <c r="B36" s="154" t="s">
        <v>242</v>
      </c>
      <c r="C36" s="145">
        <v>129493.55699680001</v>
      </c>
      <c r="D36" s="153">
        <v>135590</v>
      </c>
      <c r="E36" s="153">
        <v>86216.796939620806</v>
      </c>
      <c r="F36" s="306"/>
    </row>
    <row r="37" spans="1:9" ht="16.5" x14ac:dyDescent="0.35">
      <c r="A37" s="184" t="s">
        <v>104</v>
      </c>
      <c r="B37" s="154" t="s">
        <v>243</v>
      </c>
      <c r="C37" s="346">
        <v>708915.76912657858</v>
      </c>
      <c r="D37" s="153">
        <v>884927</v>
      </c>
      <c r="E37" s="153">
        <v>806962.64145873464</v>
      </c>
    </row>
    <row r="38" spans="1:9" ht="16.5" x14ac:dyDescent="0.35">
      <c r="A38" s="181"/>
      <c r="B38" s="154" t="s">
        <v>244</v>
      </c>
      <c r="C38" s="229">
        <v>0.60436558787656403</v>
      </c>
      <c r="D38" s="307">
        <v>0.64</v>
      </c>
      <c r="E38" s="307">
        <v>0.54064092870846936</v>
      </c>
    </row>
    <row r="39" spans="1:9" ht="16.5" x14ac:dyDescent="0.35">
      <c r="A39" s="181"/>
      <c r="B39" s="154" t="s">
        <v>245</v>
      </c>
      <c r="C39" s="159">
        <v>3.2322418323489643E-2</v>
      </c>
      <c r="D39" s="307">
        <v>3.7704974643260981E-2</v>
      </c>
      <c r="E39" s="307">
        <v>3.0514706508078821E-2</v>
      </c>
    </row>
    <row r="40" spans="1:9" ht="16.5" x14ac:dyDescent="0.35">
      <c r="A40" s="574"/>
      <c r="B40" s="154" t="s">
        <v>246</v>
      </c>
      <c r="C40" s="346">
        <v>444309.88096989266</v>
      </c>
      <c r="D40" s="153">
        <v>414641</v>
      </c>
      <c r="E40" s="153">
        <v>226882.78817609214</v>
      </c>
    </row>
    <row r="41" spans="1:9" x14ac:dyDescent="0.35">
      <c r="A41" s="574"/>
      <c r="B41" s="430" t="s">
        <v>1037</v>
      </c>
      <c r="C41" s="575"/>
      <c r="D41" s="576"/>
      <c r="E41" s="576"/>
    </row>
    <row r="42" spans="1:9" x14ac:dyDescent="0.35">
      <c r="A42" s="181"/>
      <c r="B42" s="246"/>
      <c r="C42" s="246"/>
      <c r="D42" s="303"/>
      <c r="E42" s="303"/>
    </row>
    <row r="43" spans="1:9" s="4" customFormat="1" ht="19" thickBot="1" x14ac:dyDescent="0.5">
      <c r="A43" s="185" t="s">
        <v>247</v>
      </c>
      <c r="B43" s="61"/>
      <c r="C43" s="61"/>
      <c r="D43" s="62"/>
      <c r="E43" s="62"/>
    </row>
    <row r="44" spans="1:9" ht="14.25" customHeight="1" x14ac:dyDescent="0.35">
      <c r="A44" s="186" t="s">
        <v>248</v>
      </c>
      <c r="B44" s="151" t="s">
        <v>249</v>
      </c>
      <c r="C44" s="407"/>
      <c r="D44" s="163"/>
      <c r="E44" s="163"/>
    </row>
    <row r="45" spans="1:9" x14ac:dyDescent="0.35">
      <c r="A45" s="181"/>
      <c r="B45" s="233" t="s">
        <v>250</v>
      </c>
      <c r="C45" s="145">
        <v>10649.859</v>
      </c>
      <c r="D45" s="231">
        <v>14197.51986</v>
      </c>
      <c r="E45" s="231">
        <v>9494.8732099999997</v>
      </c>
    </row>
    <row r="46" spans="1:9" x14ac:dyDescent="0.35">
      <c r="A46" s="181"/>
      <c r="B46" s="10" t="s">
        <v>251</v>
      </c>
      <c r="C46" s="230">
        <v>9.9000000000000008E-3</v>
      </c>
      <c r="D46" s="232">
        <v>1.0140151271775673E-2</v>
      </c>
      <c r="E46" s="232">
        <v>6.3708034664716386E-3</v>
      </c>
    </row>
    <row r="47" spans="1:9" x14ac:dyDescent="0.35">
      <c r="A47" s="184" t="s">
        <v>91</v>
      </c>
      <c r="B47" s="154" t="s">
        <v>252</v>
      </c>
      <c r="C47" s="408"/>
      <c r="D47" s="164"/>
      <c r="E47" s="164"/>
      <c r="H47" s="7"/>
      <c r="I47" s="7"/>
    </row>
    <row r="48" spans="1:9" ht="15" customHeight="1" x14ac:dyDescent="0.35">
      <c r="A48" s="182"/>
      <c r="B48" s="10" t="s">
        <v>253</v>
      </c>
      <c r="C48" s="145">
        <v>72</v>
      </c>
      <c r="D48" s="6">
        <v>86.393000000000001</v>
      </c>
      <c r="E48" s="6">
        <v>37.976410000000001</v>
      </c>
      <c r="H48" s="7"/>
      <c r="I48" s="7"/>
    </row>
    <row r="49" spans="1:15" ht="15" customHeight="1" x14ac:dyDescent="0.35">
      <c r="A49" s="184" t="s">
        <v>254</v>
      </c>
      <c r="B49" s="154" t="s">
        <v>255</v>
      </c>
      <c r="C49" s="409"/>
      <c r="D49" s="5"/>
      <c r="E49" s="5"/>
      <c r="G49" s="7"/>
      <c r="H49" s="7"/>
      <c r="I49" s="7"/>
    </row>
    <row r="50" spans="1:15" x14ac:dyDescent="0.35">
      <c r="A50" s="181"/>
      <c r="B50" s="10" t="s">
        <v>256</v>
      </c>
      <c r="C50" s="145">
        <v>7573.1134322999987</v>
      </c>
      <c r="D50" s="234">
        <v>9727.6567779787019</v>
      </c>
      <c r="E50" s="234">
        <v>7782.9133267000007</v>
      </c>
      <c r="G50" s="7"/>
      <c r="H50" s="7"/>
      <c r="I50" s="7"/>
    </row>
    <row r="51" spans="1:15" ht="15" customHeight="1" x14ac:dyDescent="0.35">
      <c r="A51" s="181"/>
      <c r="B51" s="80" t="s">
        <v>257</v>
      </c>
      <c r="C51" s="145">
        <v>17638.404999999999</v>
      </c>
      <c r="D51" s="6">
        <v>18464</v>
      </c>
      <c r="E51" s="6">
        <v>20784.225999999999</v>
      </c>
      <c r="F51" s="9"/>
      <c r="I51" s="7"/>
      <c r="O51" s="7"/>
    </row>
    <row r="52" spans="1:15" ht="15" customHeight="1" x14ac:dyDescent="0.35">
      <c r="A52" s="574"/>
      <c r="B52" s="129" t="s">
        <v>258</v>
      </c>
      <c r="C52" s="344">
        <v>0.62</v>
      </c>
      <c r="D52" s="11">
        <v>0.61</v>
      </c>
      <c r="E52" s="11">
        <v>0.66853795617929501</v>
      </c>
      <c r="H52" s="7"/>
      <c r="I52" s="7"/>
    </row>
    <row r="53" spans="1:15" x14ac:dyDescent="0.35">
      <c r="A53" s="181"/>
      <c r="B53" s="246"/>
      <c r="C53" s="246"/>
      <c r="D53" s="303"/>
      <c r="E53" s="303"/>
    </row>
    <row r="54" spans="1:15" s="4" customFormat="1" ht="19" thickBot="1" x14ac:dyDescent="0.5">
      <c r="A54" s="185" t="s">
        <v>259</v>
      </c>
      <c r="B54" s="61"/>
      <c r="C54" s="61"/>
      <c r="D54" s="62"/>
      <c r="E54" s="62"/>
    </row>
    <row r="55" spans="1:15" ht="15" customHeight="1" x14ac:dyDescent="0.35">
      <c r="A55" s="186" t="s">
        <v>260</v>
      </c>
      <c r="B55" s="151" t="s">
        <v>261</v>
      </c>
      <c r="C55" s="407"/>
      <c r="D55" s="8"/>
      <c r="E55" s="8"/>
    </row>
    <row r="56" spans="1:15" ht="15" customHeight="1" x14ac:dyDescent="0.35">
      <c r="A56" s="181"/>
      <c r="B56" s="10" t="s">
        <v>262</v>
      </c>
      <c r="C56" s="145">
        <v>145088783.846872</v>
      </c>
      <c r="D56" s="6">
        <v>153168468.59999999</v>
      </c>
      <c r="E56" s="6">
        <v>174331123.44776472</v>
      </c>
      <c r="I56" s="7"/>
    </row>
    <row r="57" spans="1:15" ht="15" customHeight="1" x14ac:dyDescent="0.35">
      <c r="A57" s="181"/>
      <c r="B57" s="10" t="s">
        <v>263</v>
      </c>
      <c r="C57" s="145">
        <v>21932632.063565999</v>
      </c>
      <c r="D57" s="6">
        <v>23469767.805775814</v>
      </c>
      <c r="E57" s="6">
        <v>22815669.038874999</v>
      </c>
      <c r="I57" s="7"/>
      <c r="L57" s="7"/>
    </row>
    <row r="58" spans="1:15" ht="15" customHeight="1" x14ac:dyDescent="0.35">
      <c r="A58" s="56"/>
      <c r="B58" s="10" t="s">
        <v>264</v>
      </c>
      <c r="C58" s="145">
        <v>6232031.3773999996</v>
      </c>
      <c r="D58" s="6">
        <v>8835651</v>
      </c>
      <c r="E58" s="6">
        <v>3306026.5058832681</v>
      </c>
      <c r="I58" s="7"/>
      <c r="L58" s="7"/>
    </row>
    <row r="59" spans="1:15" ht="15" customHeight="1" x14ac:dyDescent="0.35">
      <c r="A59" s="56"/>
      <c r="B59" s="10" t="s">
        <v>265</v>
      </c>
      <c r="C59" s="145">
        <v>160789384.53303799</v>
      </c>
      <c r="D59" s="234">
        <v>167802585.40577599</v>
      </c>
      <c r="E59" s="234">
        <v>193840765.98075646</v>
      </c>
      <c r="I59" s="7"/>
      <c r="L59" s="7"/>
    </row>
    <row r="60" spans="1:15" ht="15" customHeight="1" x14ac:dyDescent="0.35">
      <c r="A60" s="577"/>
      <c r="B60" s="10" t="s">
        <v>266</v>
      </c>
      <c r="C60" s="146">
        <v>4.2953226377425158E-2</v>
      </c>
      <c r="D60" s="11">
        <v>5.7685834955197822E-2</v>
      </c>
      <c r="E60" s="11">
        <v>1.7387077729006238E-2</v>
      </c>
      <c r="F60" s="345"/>
      <c r="G60" s="345"/>
      <c r="I60" s="7"/>
      <c r="O60" s="7"/>
    </row>
    <row r="61" spans="1:15" ht="15" customHeight="1" x14ac:dyDescent="0.35">
      <c r="A61" s="577"/>
      <c r="B61" s="430" t="s">
        <v>1037</v>
      </c>
      <c r="C61" s="578"/>
      <c r="D61" s="579"/>
      <c r="E61" s="579"/>
      <c r="F61" s="345"/>
      <c r="G61" s="345"/>
      <c r="I61" s="7"/>
      <c r="O61" s="7"/>
    </row>
    <row r="62" spans="1:15" ht="15" customHeight="1" x14ac:dyDescent="0.35">
      <c r="A62" s="56"/>
      <c r="B62" s="238"/>
      <c r="C62" s="238"/>
      <c r="D62" s="355"/>
      <c r="E62" s="355"/>
      <c r="I62" s="7"/>
      <c r="O62" s="7"/>
    </row>
    <row r="63" spans="1:15" s="4" customFormat="1" ht="19" thickBot="1" x14ac:dyDescent="0.5">
      <c r="A63" s="179" t="s">
        <v>267</v>
      </c>
      <c r="B63" s="61"/>
      <c r="C63" s="61"/>
      <c r="D63" s="62"/>
      <c r="E63" s="62"/>
    </row>
    <row r="64" spans="1:15" s="4" customFormat="1" ht="19" thickBot="1" x14ac:dyDescent="0.5">
      <c r="A64" s="189" t="s">
        <v>268</v>
      </c>
      <c r="B64" s="61"/>
      <c r="C64" s="61"/>
      <c r="D64" s="62"/>
      <c r="E64" s="62"/>
    </row>
    <row r="65" spans="1:5" ht="15" customHeight="1" x14ac:dyDescent="0.35">
      <c r="A65" s="190" t="s">
        <v>269</v>
      </c>
      <c r="B65" s="154" t="s">
        <v>270</v>
      </c>
      <c r="C65" s="154"/>
      <c r="D65" s="6"/>
      <c r="E65" s="6"/>
    </row>
    <row r="66" spans="1:5" ht="15" customHeight="1" x14ac:dyDescent="0.35">
      <c r="A66" s="148"/>
      <c r="B66" s="10" t="s">
        <v>20</v>
      </c>
      <c r="C66" s="235">
        <v>4820</v>
      </c>
      <c r="D66" s="6">
        <v>5659</v>
      </c>
      <c r="E66" s="6">
        <v>5520</v>
      </c>
    </row>
    <row r="67" spans="1:5" ht="15" customHeight="1" x14ac:dyDescent="0.35">
      <c r="A67" s="191"/>
      <c r="B67" s="10" t="s">
        <v>271</v>
      </c>
      <c r="C67" s="235">
        <v>11392</v>
      </c>
      <c r="D67" s="6">
        <v>8481</v>
      </c>
      <c r="E67" s="6">
        <v>7027</v>
      </c>
    </row>
    <row r="68" spans="1:5" x14ac:dyDescent="0.35">
      <c r="A68" s="580"/>
      <c r="B68" s="12" t="s">
        <v>272</v>
      </c>
      <c r="C68" s="370">
        <v>0.70268936590180109</v>
      </c>
      <c r="D68" s="236">
        <v>0.5997878359264498</v>
      </c>
      <c r="E68" s="236">
        <v>0.56005419622220454</v>
      </c>
    </row>
    <row r="69" spans="1:5" x14ac:dyDescent="0.35">
      <c r="A69" s="580"/>
      <c r="B69" s="581"/>
      <c r="C69" s="582"/>
      <c r="D69" s="583"/>
      <c r="E69" s="583"/>
    </row>
    <row r="70" spans="1:5" s="4" customFormat="1" ht="19" thickBot="1" x14ac:dyDescent="0.5">
      <c r="A70" s="189" t="s">
        <v>273</v>
      </c>
      <c r="B70" s="61"/>
      <c r="C70" s="61"/>
      <c r="D70" s="62"/>
      <c r="E70" s="62"/>
    </row>
    <row r="71" spans="1:5" ht="15" thickBot="1" x14ac:dyDescent="0.4">
      <c r="A71" s="239" t="s">
        <v>133</v>
      </c>
      <c r="B71" s="240" t="s">
        <v>274</v>
      </c>
      <c r="C71" s="410">
        <v>0.11224066390041494</v>
      </c>
      <c r="D71" s="247">
        <v>0.09</v>
      </c>
      <c r="E71" s="247">
        <v>0.09</v>
      </c>
    </row>
    <row r="72" spans="1:5" x14ac:dyDescent="0.35">
      <c r="A72" s="149"/>
      <c r="B72" s="66"/>
      <c r="C72" s="66"/>
      <c r="E72" s="304"/>
    </row>
    <row r="73" spans="1:5" x14ac:dyDescent="0.35">
      <c r="A73" s="150"/>
      <c r="B73" s="66"/>
      <c r="C73" s="66"/>
      <c r="E73" s="304"/>
    </row>
    <row r="74" spans="1:5" x14ac:dyDescent="0.35">
      <c r="B74" s="66"/>
      <c r="C74" s="66"/>
    </row>
    <row r="75" spans="1:5" x14ac:dyDescent="0.35">
      <c r="B75" s="66"/>
      <c r="C75" s="66"/>
    </row>
    <row r="76" spans="1:5" x14ac:dyDescent="0.35">
      <c r="B76" s="66"/>
      <c r="C76" s="66"/>
      <c r="D76" s="279"/>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CBA1-CCBC-4951-AA77-5B05C990E136}">
  <sheetPr>
    <tabColor theme="9"/>
  </sheetPr>
  <dimension ref="A1"/>
  <sheetViews>
    <sheetView showGridLines="0" topLeftCell="A16" workbookViewId="0">
      <selection activeCell="K16" sqref="K16"/>
    </sheetView>
  </sheetViews>
  <sheetFormatPr defaultColWidth="9.453125" defaultRowHeight="14.5" x14ac:dyDescent="0.35"/>
  <cols>
    <col min="1" max="16384" width="9.453125" style="63"/>
  </cols>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77C9F-C176-48AC-BC31-B8D68EF4BC1C}">
  <dimension ref="A12:I63"/>
  <sheetViews>
    <sheetView showGridLines="0" topLeftCell="A20" zoomScale="90" zoomScaleNormal="90" workbookViewId="0">
      <selection activeCell="F33" sqref="F33"/>
    </sheetView>
  </sheetViews>
  <sheetFormatPr defaultColWidth="8.6328125" defaultRowHeight="14.5" x14ac:dyDescent="0.35"/>
  <cols>
    <col min="1" max="1" width="64.453125" customWidth="1"/>
    <col min="2" max="15" width="20.453125" customWidth="1"/>
  </cols>
  <sheetData>
    <row r="12" spans="1:9" ht="20.25" customHeight="1" thickBot="1" x14ac:dyDescent="0.4">
      <c r="A12" s="33" t="s">
        <v>275</v>
      </c>
      <c r="B12" s="34"/>
      <c r="C12" s="34"/>
      <c r="D12" s="35"/>
      <c r="E12" s="35"/>
      <c r="F12" s="35"/>
      <c r="G12" s="36"/>
      <c r="H12" s="36"/>
      <c r="I12" s="36"/>
    </row>
    <row r="13" spans="1:9" ht="20.25" customHeight="1" x14ac:dyDescent="0.35">
      <c r="A13" s="209" t="s">
        <v>78</v>
      </c>
      <c r="B13" s="44" t="s">
        <v>276</v>
      </c>
      <c r="C13" s="45" t="s">
        <v>277</v>
      </c>
      <c r="D13" s="46" t="s">
        <v>278</v>
      </c>
      <c r="E13" s="46" t="s">
        <v>279</v>
      </c>
      <c r="F13" s="46" t="s">
        <v>280</v>
      </c>
      <c r="G13" s="47" t="s">
        <v>281</v>
      </c>
      <c r="H13" s="47" t="s">
        <v>282</v>
      </c>
      <c r="I13" s="47" t="s">
        <v>1030</v>
      </c>
    </row>
    <row r="14" spans="1:9" ht="20.25" customHeight="1" x14ac:dyDescent="0.35">
      <c r="A14" s="71" t="s">
        <v>283</v>
      </c>
      <c r="B14" s="72"/>
      <c r="C14" s="37"/>
      <c r="D14" s="37"/>
      <c r="E14" s="37"/>
      <c r="F14" s="37"/>
      <c r="G14" s="37"/>
      <c r="H14" s="73"/>
      <c r="I14" s="73"/>
    </row>
    <row r="15" spans="1:9" ht="20.25" customHeight="1" x14ac:dyDescent="0.35">
      <c r="A15" s="421" t="s">
        <v>284</v>
      </c>
      <c r="B15" s="115">
        <v>5370363.5142815867</v>
      </c>
      <c r="C15" s="425">
        <v>1329353.889946</v>
      </c>
      <c r="D15" s="425">
        <v>1271236.7269464002</v>
      </c>
      <c r="E15" s="425">
        <v>1345403.101916</v>
      </c>
      <c r="F15" s="425">
        <v>528739.16026898683</v>
      </c>
      <c r="G15" s="425">
        <v>129188.20055940001</v>
      </c>
      <c r="H15" s="426">
        <v>365312.97106039996</v>
      </c>
      <c r="I15" s="426">
        <v>401129.46358440001</v>
      </c>
    </row>
    <row r="16" spans="1:9" ht="20.25" customHeight="1" x14ac:dyDescent="0.35">
      <c r="A16" s="422" t="s">
        <v>285</v>
      </c>
      <c r="B16" s="115">
        <v>825374.98347109486</v>
      </c>
      <c r="C16" s="289">
        <v>6453.8769570948934</v>
      </c>
      <c r="D16" s="289">
        <v>394950.06939999998</v>
      </c>
      <c r="E16" s="289">
        <v>50549.654239999996</v>
      </c>
      <c r="F16" s="289">
        <v>247703.95631400001</v>
      </c>
      <c r="G16" s="277">
        <v>106284.36248</v>
      </c>
      <c r="H16" s="289">
        <v>3936.8890799999999</v>
      </c>
      <c r="I16" s="289">
        <v>15496.174999999999</v>
      </c>
    </row>
    <row r="17" spans="1:9" ht="20.25" customHeight="1" x14ac:dyDescent="0.35">
      <c r="A17" s="423" t="s">
        <v>286</v>
      </c>
      <c r="B17" s="115">
        <v>1856901.1146337856</v>
      </c>
      <c r="C17" s="277">
        <v>1335477.6486337855</v>
      </c>
      <c r="D17" s="277">
        <v>0</v>
      </c>
      <c r="E17" s="277">
        <v>0</v>
      </c>
      <c r="F17" s="277">
        <v>0</v>
      </c>
      <c r="G17" s="277">
        <v>116085.1612</v>
      </c>
      <c r="H17" s="277">
        <v>405338.30479999998</v>
      </c>
      <c r="I17" s="277">
        <v>0</v>
      </c>
    </row>
    <row r="18" spans="1:9" ht="20.25" customHeight="1" x14ac:dyDescent="0.35">
      <c r="A18" s="424" t="s">
        <v>287</v>
      </c>
      <c r="B18" s="170">
        <v>8052639.6123864669</v>
      </c>
      <c r="C18" s="288">
        <v>2671285.4155368805</v>
      </c>
      <c r="D18" s="288">
        <v>1666186.7963463999</v>
      </c>
      <c r="E18" s="288">
        <v>1395952.7561560001</v>
      </c>
      <c r="F18" s="288">
        <v>776443.1165829869</v>
      </c>
      <c r="G18" s="288">
        <v>351557.72423940001</v>
      </c>
      <c r="H18" s="288">
        <v>774588.16494039993</v>
      </c>
      <c r="I18" s="288">
        <v>416625.6385844</v>
      </c>
    </row>
    <row r="19" spans="1:9" ht="20.25" customHeight="1" x14ac:dyDescent="0.35">
      <c r="A19" s="427" t="s">
        <v>288</v>
      </c>
      <c r="B19" s="116">
        <v>1005988.9824</v>
      </c>
      <c r="C19" s="278">
        <v>0</v>
      </c>
      <c r="D19" s="278">
        <v>338977.3824</v>
      </c>
      <c r="E19" s="278">
        <v>445633.19999999995</v>
      </c>
      <c r="F19" s="278">
        <v>221378.40000000002</v>
      </c>
      <c r="G19" s="278">
        <v>0</v>
      </c>
      <c r="H19" s="278">
        <v>0</v>
      </c>
      <c r="I19" s="278">
        <v>0</v>
      </c>
    </row>
    <row r="20" spans="1:9" s="294" customFormat="1" ht="20.25" customHeight="1" x14ac:dyDescent="0.35">
      <c r="A20" s="428" t="s">
        <v>289</v>
      </c>
      <c r="B20" s="292">
        <v>188404.72272000002</v>
      </c>
      <c r="C20" s="278">
        <v>0</v>
      </c>
      <c r="D20" s="293">
        <f>D19*30%</f>
        <v>101693.21472</v>
      </c>
      <c r="E20" s="293">
        <f>E19*13%</f>
        <v>57932.315999999999</v>
      </c>
      <c r="F20" s="293">
        <f>F19*13%</f>
        <v>28779.192000000003</v>
      </c>
      <c r="G20" s="278">
        <v>0</v>
      </c>
      <c r="H20" s="278">
        <v>0</v>
      </c>
      <c r="I20" s="278">
        <v>0</v>
      </c>
    </row>
    <row r="21" spans="1:9" ht="20.25" customHeight="1" x14ac:dyDescent="0.35">
      <c r="A21" s="427" t="s">
        <v>290</v>
      </c>
      <c r="B21" s="116">
        <v>103789.23386159317</v>
      </c>
      <c r="C21" s="278">
        <v>30257.724054461163</v>
      </c>
      <c r="D21" s="278">
        <v>11567.340962445642</v>
      </c>
      <c r="E21" s="278">
        <v>37666.219362490432</v>
      </c>
      <c r="F21" s="278">
        <v>12066.893379824482</v>
      </c>
      <c r="G21" s="278">
        <v>6814.0670245330411</v>
      </c>
      <c r="H21" s="278">
        <v>1588.3006782918001</v>
      </c>
      <c r="I21" s="278">
        <v>3828.6883995466137</v>
      </c>
    </row>
    <row r="22" spans="1:9" ht="20.25" customHeight="1" thickBot="1" x14ac:dyDescent="0.4">
      <c r="A22" s="429" t="s">
        <v>237</v>
      </c>
      <c r="B22" s="268">
        <v>9162417.8286480624</v>
      </c>
      <c r="C22" s="268">
        <v>2701543.13959134</v>
      </c>
      <c r="D22" s="268">
        <v>2016731.51970885</v>
      </c>
      <c r="E22" s="268">
        <v>1879252.1755184899</v>
      </c>
      <c r="F22" s="268">
        <v>1009888.40996281</v>
      </c>
      <c r="G22" s="268">
        <v>358371.791263933</v>
      </c>
      <c r="H22" s="268">
        <v>776176.46561869199</v>
      </c>
      <c r="I22" s="268">
        <v>420454.32698394702</v>
      </c>
    </row>
    <row r="23" spans="1:9" ht="20.25" customHeight="1" x14ac:dyDescent="0.35">
      <c r="A23" s="26"/>
      <c r="B23" s="26"/>
      <c r="C23" s="57"/>
      <c r="D23" s="57"/>
      <c r="E23" s="57"/>
      <c r="F23" s="57"/>
      <c r="G23" s="57"/>
      <c r="H23" s="57"/>
      <c r="I23" s="57"/>
    </row>
    <row r="24" spans="1:9" ht="20.25" customHeight="1" thickBot="1" x14ac:dyDescent="0.4">
      <c r="A24" s="33" t="s">
        <v>238</v>
      </c>
      <c r="B24" s="34"/>
      <c r="C24" s="34"/>
      <c r="D24" s="35"/>
      <c r="E24" s="35"/>
      <c r="F24" s="35"/>
      <c r="G24" s="36"/>
      <c r="H24" s="36"/>
      <c r="I24" s="57"/>
    </row>
    <row r="25" spans="1:9" ht="20.25" customHeight="1" x14ac:dyDescent="0.35">
      <c r="A25" s="210" t="s">
        <v>80</v>
      </c>
      <c r="B25" s="44" t="s">
        <v>276</v>
      </c>
      <c r="C25" s="45" t="s">
        <v>277</v>
      </c>
      <c r="D25" s="46" t="s">
        <v>278</v>
      </c>
      <c r="E25" s="46" t="s">
        <v>279</v>
      </c>
      <c r="F25" s="46" t="s">
        <v>280</v>
      </c>
      <c r="G25" s="47" t="s">
        <v>281</v>
      </c>
      <c r="H25" s="47" t="s">
        <v>282</v>
      </c>
      <c r="I25" s="57"/>
    </row>
    <row r="26" spans="1:9" s="40" customFormat="1" ht="20.25" customHeight="1" x14ac:dyDescent="0.35">
      <c r="A26" s="74" t="s">
        <v>291</v>
      </c>
      <c r="B26" s="290">
        <v>7.8111537061787004</v>
      </c>
      <c r="C26" s="339">
        <v>9.1968290734868905</v>
      </c>
      <c r="D26" s="339">
        <v>6.2281115263530999</v>
      </c>
      <c r="E26" s="339">
        <v>6.0256333545537899</v>
      </c>
      <c r="F26" s="339">
        <v>7.0998559551617104</v>
      </c>
      <c r="G26" s="339">
        <v>10.8461212913328</v>
      </c>
      <c r="H26" s="339">
        <v>11.368409602311999</v>
      </c>
      <c r="I26" s="57"/>
    </row>
    <row r="27" spans="1:9" ht="20.25" customHeight="1" x14ac:dyDescent="0.35">
      <c r="A27" s="74" t="s">
        <v>292</v>
      </c>
      <c r="B27" s="285">
        <v>0.41775273566990406</v>
      </c>
      <c r="C27" s="340">
        <v>0.56811931465499332</v>
      </c>
      <c r="D27" s="340">
        <v>0.30036581603238988</v>
      </c>
      <c r="E27" s="340">
        <v>0.33864955463215435</v>
      </c>
      <c r="F27" s="340">
        <v>0.4133230955243738</v>
      </c>
      <c r="G27" s="340">
        <v>0.69019329584271805</v>
      </c>
      <c r="H27" s="340">
        <v>0.39777045331966665</v>
      </c>
      <c r="I27" s="57"/>
    </row>
    <row r="28" spans="1:9" ht="20.25" customHeight="1" x14ac:dyDescent="0.35">
      <c r="B28" s="26"/>
      <c r="I28" s="57"/>
    </row>
    <row r="29" spans="1:9" ht="20.25" customHeight="1" thickBot="1" x14ac:dyDescent="0.4">
      <c r="A29" s="33" t="s">
        <v>293</v>
      </c>
      <c r="B29" s="34"/>
      <c r="C29" s="34"/>
      <c r="D29" s="34"/>
      <c r="E29" s="34"/>
      <c r="F29" s="34"/>
      <c r="G29" s="34"/>
      <c r="H29" s="34"/>
      <c r="I29" s="36"/>
    </row>
    <row r="30" spans="1:9" ht="30.75" customHeight="1" x14ac:dyDescent="0.35">
      <c r="A30" s="208" t="s">
        <v>294</v>
      </c>
      <c r="B30" s="44" t="s">
        <v>276</v>
      </c>
      <c r="C30" s="45" t="s">
        <v>277</v>
      </c>
      <c r="D30" s="46" t="s">
        <v>278</v>
      </c>
      <c r="E30" s="46" t="s">
        <v>279</v>
      </c>
      <c r="F30" s="46" t="s">
        <v>280</v>
      </c>
      <c r="G30" s="47" t="s">
        <v>281</v>
      </c>
      <c r="H30" s="47" t="s">
        <v>282</v>
      </c>
      <c r="I30" s="47" t="s">
        <v>1030</v>
      </c>
    </row>
    <row r="31" spans="1:9" ht="20.25" customHeight="1" x14ac:dyDescent="0.35">
      <c r="A31" s="41" t="s">
        <v>295</v>
      </c>
      <c r="B31" s="115">
        <v>579422.21212977858</v>
      </c>
      <c r="C31" s="276">
        <v>193821.61677546718</v>
      </c>
      <c r="D31" s="276">
        <v>118345.30360284825</v>
      </c>
      <c r="E31" s="276">
        <v>100761.2753863809</v>
      </c>
      <c r="F31" s="276">
        <v>55453.463349447731</v>
      </c>
      <c r="G31" s="276">
        <v>25400.879849998659</v>
      </c>
      <c r="H31" s="276">
        <v>55887.51575151318</v>
      </c>
      <c r="I31" s="276">
        <v>29752.157414122699</v>
      </c>
    </row>
    <row r="32" spans="1:9" ht="20.25" customHeight="1" x14ac:dyDescent="0.35">
      <c r="A32" s="41" t="s">
        <v>296</v>
      </c>
      <c r="B32" s="115">
        <v>129493.55699680001</v>
      </c>
      <c r="C32" s="277">
        <v>0</v>
      </c>
      <c r="D32" s="277">
        <v>28737.749196799996</v>
      </c>
      <c r="E32" s="277">
        <v>67315.370599999995</v>
      </c>
      <c r="F32" s="277">
        <v>33440.437200000008</v>
      </c>
      <c r="G32" s="277">
        <v>0</v>
      </c>
      <c r="H32" s="277">
        <v>0</v>
      </c>
      <c r="I32" s="277">
        <v>0</v>
      </c>
    </row>
    <row r="33" spans="1:9" s="26" customFormat="1" ht="20.25" customHeight="1" x14ac:dyDescent="0.35">
      <c r="A33" s="169" t="s">
        <v>297</v>
      </c>
      <c r="B33" s="170">
        <v>708915.76912657858</v>
      </c>
      <c r="C33" s="170">
        <v>193821.61677546718</v>
      </c>
      <c r="D33" s="170">
        <v>147083.05279964826</v>
      </c>
      <c r="E33" s="170">
        <v>168076.6459863809</v>
      </c>
      <c r="F33" s="170">
        <v>88893.900549447746</v>
      </c>
      <c r="G33" s="170">
        <v>25400.879849998659</v>
      </c>
      <c r="H33" s="170">
        <v>55887.51575151318</v>
      </c>
      <c r="I33" s="170">
        <v>29752.157414122699</v>
      </c>
    </row>
    <row r="34" spans="1:9" ht="20.25" customHeight="1" x14ac:dyDescent="0.35">
      <c r="A34" s="41" t="s">
        <v>298</v>
      </c>
      <c r="B34" s="353">
        <v>1</v>
      </c>
      <c r="C34" s="171">
        <v>0.2734057065965193</v>
      </c>
      <c r="D34" s="171">
        <v>0.20747606303194849</v>
      </c>
      <c r="E34" s="171">
        <v>0.23708972674350318</v>
      </c>
      <c r="F34" s="171">
        <v>0.12539416447030047</v>
      </c>
      <c r="G34" s="171">
        <v>3.5830603516259593E-2</v>
      </c>
      <c r="H34" s="171">
        <v>7.8835199025646632E-2</v>
      </c>
      <c r="I34" s="171">
        <v>4.196853661582238E-2</v>
      </c>
    </row>
    <row r="35" spans="1:9" ht="20.25" customHeight="1" x14ac:dyDescent="0.35">
      <c r="A35" s="74" t="s">
        <v>299</v>
      </c>
      <c r="B35" s="342">
        <v>0.60436558787656403</v>
      </c>
      <c r="C35" s="341">
        <v>0.65982447368969055</v>
      </c>
      <c r="D35" s="341">
        <v>0.45422489187105103</v>
      </c>
      <c r="E35" s="341">
        <v>0.53892088425952778</v>
      </c>
      <c r="F35" s="341">
        <v>0.6249540869736202</v>
      </c>
      <c r="G35" s="341">
        <v>0.76875755981796989</v>
      </c>
      <c r="H35" s="341">
        <v>0.818566651866244</v>
      </c>
      <c r="I35" s="92">
        <v>0</v>
      </c>
    </row>
    <row r="36" spans="1:9" ht="20.25" customHeight="1" x14ac:dyDescent="0.35">
      <c r="A36" s="128" t="s">
        <v>300</v>
      </c>
      <c r="B36" s="284">
        <v>3.2322418323489643E-2</v>
      </c>
      <c r="C36" s="286">
        <v>4.075959494189603E-2</v>
      </c>
      <c r="D36" s="286">
        <v>2.1906099422237171E-2</v>
      </c>
      <c r="E36" s="286">
        <v>3.0288155069795274E-2</v>
      </c>
      <c r="F36" s="286">
        <v>3.6382140626494149E-2</v>
      </c>
      <c r="G36" s="286">
        <v>4.8919913364676292E-2</v>
      </c>
      <c r="H36" s="286">
        <v>2.8640912807977901E-2</v>
      </c>
      <c r="I36" s="92">
        <v>0</v>
      </c>
    </row>
    <row r="37" spans="1:9" ht="20.25" customHeight="1" x14ac:dyDescent="0.35">
      <c r="A37" s="41" t="s">
        <v>301</v>
      </c>
      <c r="B37" s="115">
        <v>444309.88096989266</v>
      </c>
      <c r="C37" s="276">
        <v>131117.36615684172</v>
      </c>
      <c r="D37" s="276">
        <v>111400.42166884259</v>
      </c>
      <c r="E37" s="276">
        <v>83701.940306437493</v>
      </c>
      <c r="F37" s="276">
        <v>36808.620716805293</v>
      </c>
      <c r="G37" s="276">
        <v>18162.510501157347</v>
      </c>
      <c r="H37" s="276">
        <v>39711.732748490722</v>
      </c>
      <c r="I37" s="276">
        <v>23407.288871317513</v>
      </c>
    </row>
    <row r="38" spans="1:9" s="26" customFormat="1" ht="20.25" customHeight="1" x14ac:dyDescent="0.35">
      <c r="A38" s="169" t="s">
        <v>302</v>
      </c>
      <c r="B38" s="170">
        <v>1153225.6500964712</v>
      </c>
      <c r="C38" s="170">
        <v>324938.98293230898</v>
      </c>
      <c r="D38" s="170">
        <v>258483.47446849101</v>
      </c>
      <c r="E38" s="170">
        <v>251778.58629281801</v>
      </c>
      <c r="F38" s="170">
        <v>125702.521266253</v>
      </c>
      <c r="G38" s="170">
        <v>43563.390351155998</v>
      </c>
      <c r="H38" s="170">
        <v>95599.248500003901</v>
      </c>
      <c r="I38" s="170">
        <v>53159.446285440201</v>
      </c>
    </row>
    <row r="39" spans="1:9" ht="20.25" customHeight="1" x14ac:dyDescent="0.35">
      <c r="A39" s="74" t="s">
        <v>299</v>
      </c>
      <c r="B39" s="284">
        <v>0.98314909658955696</v>
      </c>
      <c r="C39" s="341">
        <v>1.1061856616486101</v>
      </c>
      <c r="D39" s="341">
        <v>0.79825395248516795</v>
      </c>
      <c r="E39" s="341">
        <v>0.80730274908944999</v>
      </c>
      <c r="F39" s="341">
        <v>0.88373109878933398</v>
      </c>
      <c r="G39" s="341">
        <v>1.31844589091091</v>
      </c>
      <c r="H39" s="341">
        <v>1.4002117595190899</v>
      </c>
      <c r="I39" s="341">
        <v>0</v>
      </c>
    </row>
    <row r="40" spans="1:9" ht="20.25" customHeight="1" x14ac:dyDescent="0.35">
      <c r="A40" s="128" t="s">
        <v>300</v>
      </c>
      <c r="B40" s="284">
        <v>5.258035369945465E-2</v>
      </c>
      <c r="C40" s="286">
        <v>6.8332838955190101E-2</v>
      </c>
      <c r="D40" s="286">
        <v>3.8497737046736119E-2</v>
      </c>
      <c r="E40" s="286">
        <v>4.5371614956599235E-2</v>
      </c>
      <c r="F40" s="286">
        <v>5.1447025921308849E-2</v>
      </c>
      <c r="G40" s="286">
        <v>8.3899348937325868E-2</v>
      </c>
      <c r="H40" s="286">
        <v>4.8992153327600534E-2</v>
      </c>
      <c r="I40" s="286">
        <v>0</v>
      </c>
    </row>
    <row r="41" spans="1:9" ht="20.25" customHeight="1" x14ac:dyDescent="0.35">
      <c r="A41" s="281"/>
      <c r="B41" s="281"/>
      <c r="C41" s="282"/>
      <c r="D41" s="282"/>
      <c r="E41" s="282"/>
      <c r="F41" s="282"/>
      <c r="G41" s="282"/>
      <c r="H41" s="282"/>
      <c r="I41" s="283"/>
    </row>
    <row r="42" spans="1:9" ht="20.25" customHeight="1" x14ac:dyDescent="0.45">
      <c r="A42" s="26" t="s">
        <v>303</v>
      </c>
      <c r="B42" s="281"/>
    </row>
    <row r="43" spans="1:9" ht="20.25" customHeight="1" x14ac:dyDescent="0.35">
      <c r="A43" s="74" t="s">
        <v>304</v>
      </c>
      <c r="B43" s="115">
        <v>192024</v>
      </c>
      <c r="C43" s="42"/>
      <c r="D43" s="42"/>
      <c r="E43" s="42"/>
      <c r="F43" s="42"/>
      <c r="G43" s="42"/>
      <c r="H43" s="42"/>
      <c r="I43" s="42"/>
    </row>
    <row r="44" spans="1:9" ht="20.25" customHeight="1" x14ac:dyDescent="0.35">
      <c r="A44" s="74" t="s">
        <v>305</v>
      </c>
      <c r="B44" s="115">
        <v>47661.880969892678</v>
      </c>
      <c r="C44" s="42"/>
      <c r="D44" s="42"/>
      <c r="E44" s="42"/>
      <c r="F44" s="42"/>
      <c r="G44" s="42"/>
      <c r="H44" s="42"/>
      <c r="I44" s="42"/>
    </row>
    <row r="45" spans="1:9" ht="33" customHeight="1" x14ac:dyDescent="0.35">
      <c r="A45" s="110" t="s">
        <v>306</v>
      </c>
      <c r="B45" s="115">
        <v>161925</v>
      </c>
    </row>
    <row r="46" spans="1:9" ht="20.25" customHeight="1" x14ac:dyDescent="0.35">
      <c r="A46" s="74" t="s">
        <v>307</v>
      </c>
      <c r="B46" s="115">
        <v>27197</v>
      </c>
    </row>
    <row r="47" spans="1:9" ht="20.25" customHeight="1" x14ac:dyDescent="0.35">
      <c r="A47" s="74" t="s">
        <v>308</v>
      </c>
      <c r="B47" s="115" t="s">
        <v>309</v>
      </c>
      <c r="C47" s="42"/>
      <c r="D47" s="42"/>
      <c r="E47" s="42"/>
      <c r="F47" s="42"/>
      <c r="G47" s="42"/>
      <c r="H47" s="42"/>
      <c r="I47" s="42"/>
    </row>
    <row r="48" spans="1:9" ht="20.25" customHeight="1" x14ac:dyDescent="0.35">
      <c r="A48" s="74" t="s">
        <v>310</v>
      </c>
      <c r="B48" s="115">
        <v>7320</v>
      </c>
    </row>
    <row r="49" spans="1:9" ht="20.25" customHeight="1" x14ac:dyDescent="0.35">
      <c r="A49" s="74" t="s">
        <v>311</v>
      </c>
      <c r="B49" s="115">
        <v>7777</v>
      </c>
    </row>
    <row r="50" spans="1:9" ht="20.25" customHeight="1" x14ac:dyDescent="0.35">
      <c r="A50" s="74" t="s">
        <v>312</v>
      </c>
      <c r="B50" s="115" t="s">
        <v>309</v>
      </c>
      <c r="C50" s="42"/>
      <c r="D50" s="42"/>
      <c r="E50" s="42"/>
      <c r="F50" s="42"/>
      <c r="G50" s="42"/>
      <c r="H50" s="42"/>
      <c r="I50" s="42"/>
    </row>
    <row r="51" spans="1:9" ht="20.25" customHeight="1" x14ac:dyDescent="0.35">
      <c r="A51" s="74" t="s">
        <v>313</v>
      </c>
      <c r="B51" s="115">
        <v>330</v>
      </c>
      <c r="C51" s="42"/>
      <c r="D51" s="42"/>
      <c r="E51" s="42"/>
      <c r="F51" s="42"/>
      <c r="G51" s="42"/>
      <c r="H51" s="42"/>
      <c r="I51" s="42"/>
    </row>
    <row r="52" spans="1:9" ht="20.25" customHeight="1" x14ac:dyDescent="0.35">
      <c r="A52" s="74" t="s">
        <v>314</v>
      </c>
      <c r="B52" s="115">
        <v>75</v>
      </c>
    </row>
    <row r="53" spans="1:9" ht="20.25" customHeight="1" x14ac:dyDescent="0.35">
      <c r="A53" s="74" t="s">
        <v>315</v>
      </c>
      <c r="B53" s="115" t="s">
        <v>309</v>
      </c>
    </row>
    <row r="54" spans="1:9" ht="20.25" customHeight="1" x14ac:dyDescent="0.35">
      <c r="A54" s="74" t="s">
        <v>316</v>
      </c>
      <c r="B54" s="115" t="s">
        <v>309</v>
      </c>
    </row>
    <row r="55" spans="1:9" ht="20.25" customHeight="1" x14ac:dyDescent="0.35">
      <c r="A55" s="74" t="s">
        <v>317</v>
      </c>
      <c r="B55" s="115" t="s">
        <v>309</v>
      </c>
    </row>
    <row r="56" spans="1:9" ht="20.25" customHeight="1" x14ac:dyDescent="0.35">
      <c r="A56" s="74" t="s">
        <v>318</v>
      </c>
      <c r="B56" s="115" t="s">
        <v>309</v>
      </c>
    </row>
    <row r="57" spans="1:9" ht="20.25" customHeight="1" x14ac:dyDescent="0.35">
      <c r="A57" s="74" t="s">
        <v>319</v>
      </c>
      <c r="B57" s="115" t="s">
        <v>309</v>
      </c>
    </row>
    <row r="58" spans="1:9" ht="20.25" customHeight="1" x14ac:dyDescent="0.35">
      <c r="A58" s="169" t="s">
        <v>320</v>
      </c>
      <c r="B58" s="170">
        <v>444309.88096989266</v>
      </c>
    </row>
    <row r="59" spans="1:9" ht="20.25" customHeight="1" x14ac:dyDescent="0.35">
      <c r="A59" s="287" t="s">
        <v>569</v>
      </c>
    </row>
    <row r="60" spans="1:9" ht="20.25" customHeight="1" x14ac:dyDescent="0.35"/>
    <row r="61" spans="1:9" ht="20.25" customHeight="1" x14ac:dyDescent="0.35"/>
    <row r="62" spans="1:9" ht="20.25" customHeight="1" x14ac:dyDescent="0.35"/>
    <row r="63" spans="1:9" ht="20.25" customHeight="1" x14ac:dyDescent="0.35"/>
  </sheetData>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5F232-F0AE-4659-AA10-BC600842AEBB}">
  <dimension ref="A12:G54"/>
  <sheetViews>
    <sheetView showGridLines="0" topLeftCell="A8" zoomScale="113" zoomScaleNormal="60" workbookViewId="0">
      <selection activeCell="F24" sqref="F24"/>
    </sheetView>
  </sheetViews>
  <sheetFormatPr defaultColWidth="8.6328125" defaultRowHeight="14.5" x14ac:dyDescent="0.35"/>
  <cols>
    <col min="1" max="1" width="71.453125" customWidth="1"/>
    <col min="2" max="8" width="20.453125" customWidth="1"/>
  </cols>
  <sheetData>
    <row r="12" spans="1:6" ht="20.25" customHeight="1" thickBot="1" x14ac:dyDescent="0.4">
      <c r="A12" s="21" t="s">
        <v>321</v>
      </c>
      <c r="B12" s="22"/>
      <c r="C12" s="22"/>
      <c r="D12" s="23"/>
      <c r="E12" s="23"/>
      <c r="F12" s="23"/>
    </row>
    <row r="13" spans="1:6" ht="30" customHeight="1" x14ac:dyDescent="0.35">
      <c r="A13" s="212" t="s">
        <v>322</v>
      </c>
      <c r="B13" s="44" t="s">
        <v>276</v>
      </c>
      <c r="C13" s="45" t="s">
        <v>277</v>
      </c>
      <c r="D13" s="46" t="s">
        <v>278</v>
      </c>
      <c r="E13" s="46" t="s">
        <v>279</v>
      </c>
      <c r="F13" s="46" t="s">
        <v>280</v>
      </c>
    </row>
    <row r="14" spans="1:6" ht="20.25" customHeight="1" x14ac:dyDescent="0.35">
      <c r="A14" s="49" t="s">
        <v>323</v>
      </c>
      <c r="B14" s="50"/>
      <c r="C14" s="50"/>
      <c r="D14" s="50"/>
      <c r="E14" s="50"/>
      <c r="F14" s="50"/>
    </row>
    <row r="15" spans="1:6" s="38" customFormat="1" ht="20.25" customHeight="1" x14ac:dyDescent="0.35">
      <c r="A15" s="10" t="s">
        <v>324</v>
      </c>
      <c r="B15" s="446">
        <v>9646.5720000000001</v>
      </c>
      <c r="C15" s="419">
        <v>3914.4770000000003</v>
      </c>
      <c r="D15" s="419">
        <v>2851.627</v>
      </c>
      <c r="E15" s="419">
        <v>2102.0720000000001</v>
      </c>
      <c r="F15" s="419">
        <v>778.39599999999996</v>
      </c>
    </row>
    <row r="16" spans="1:6" s="38" customFormat="1" ht="20.25" customHeight="1" x14ac:dyDescent="0.35">
      <c r="A16" s="10" t="s">
        <v>325</v>
      </c>
      <c r="B16" s="446">
        <v>1003.287</v>
      </c>
      <c r="C16" s="419">
        <v>157.602</v>
      </c>
      <c r="D16" s="419">
        <v>107.38499999999999</v>
      </c>
      <c r="E16" s="419">
        <v>673.92900000000009</v>
      </c>
      <c r="F16" s="419">
        <v>64.370999999999995</v>
      </c>
    </row>
    <row r="17" spans="1:7" s="38" customFormat="1" ht="20.25" customHeight="1" x14ac:dyDescent="0.35">
      <c r="A17" s="420" t="s">
        <v>326</v>
      </c>
      <c r="B17" s="297">
        <v>10649.859</v>
      </c>
      <c r="C17" s="70">
        <v>4072.0790000000002</v>
      </c>
      <c r="D17" s="70">
        <v>2959.0120000000002</v>
      </c>
      <c r="E17" s="70">
        <v>2776.0010000000002</v>
      </c>
      <c r="F17" s="70">
        <v>842.76700000000005</v>
      </c>
    </row>
    <row r="18" spans="1:7" s="38" customFormat="1" ht="20.25" customHeight="1" x14ac:dyDescent="0.35">
      <c r="A18" s="218" t="s">
        <v>327</v>
      </c>
      <c r="B18" s="438">
        <v>5.4301624765906373E-4</v>
      </c>
      <c r="C18" s="343">
        <v>8.563352910407121E-4</v>
      </c>
      <c r="D18" s="343">
        <v>4.4070618490553833E-4</v>
      </c>
      <c r="E18" s="343">
        <v>5.0024765944413048E-4</v>
      </c>
      <c r="F18" s="343">
        <v>3.4492431224021787E-4</v>
      </c>
    </row>
    <row r="19" spans="1:7" s="38" customFormat="1" ht="20.25" customHeight="1" x14ac:dyDescent="0.35">
      <c r="A19" s="228" t="s">
        <v>328</v>
      </c>
      <c r="B19" s="438">
        <v>9.9000000000000008E-3</v>
      </c>
      <c r="C19" s="343">
        <v>1.38625269342915E-2</v>
      </c>
      <c r="D19" s="343">
        <v>9.1380813775736106E-3</v>
      </c>
      <c r="E19" s="343">
        <v>8.9009683935896491E-3</v>
      </c>
      <c r="F19" s="343">
        <v>5.9249361065388502E-3</v>
      </c>
    </row>
    <row r="20" spans="1:7" ht="20.25" customHeight="1" x14ac:dyDescent="0.35">
      <c r="A20" s="58"/>
      <c r="B20" s="439"/>
      <c r="C20" s="440"/>
      <c r="D20" s="441"/>
      <c r="E20" s="441"/>
      <c r="F20" s="442"/>
    </row>
    <row r="21" spans="1:7" ht="20.25" customHeight="1" thickBot="1" x14ac:dyDescent="0.4">
      <c r="A21" s="21" t="s">
        <v>329</v>
      </c>
      <c r="B21" s="443"/>
      <c r="C21" s="443"/>
      <c r="D21" s="444"/>
      <c r="E21" s="444"/>
      <c r="F21" s="444"/>
    </row>
    <row r="22" spans="1:7" ht="29.25" customHeight="1" x14ac:dyDescent="0.35">
      <c r="A22" s="221" t="s">
        <v>330</v>
      </c>
      <c r="B22" s="44" t="s">
        <v>276</v>
      </c>
      <c r="C22" s="45" t="s">
        <v>277</v>
      </c>
      <c r="D22" s="46" t="s">
        <v>278</v>
      </c>
      <c r="E22" s="46" t="s">
        <v>279</v>
      </c>
      <c r="F22" s="46" t="s">
        <v>280</v>
      </c>
    </row>
    <row r="23" spans="1:7" ht="20.25" customHeight="1" x14ac:dyDescent="0.35">
      <c r="A23" s="222" t="s">
        <v>331</v>
      </c>
      <c r="B23" s="76"/>
      <c r="C23" s="76"/>
      <c r="D23" s="419"/>
      <c r="E23" s="419"/>
      <c r="F23" s="419"/>
    </row>
    <row r="24" spans="1:7" ht="20.25" customHeight="1" x14ac:dyDescent="0.35">
      <c r="A24" s="5" t="s">
        <v>332</v>
      </c>
      <c r="B24" s="102">
        <v>7573.1134322999987</v>
      </c>
      <c r="C24" s="76">
        <v>550</v>
      </c>
      <c r="D24" s="76">
        <v>1007.28765</v>
      </c>
      <c r="E24" s="419">
        <v>5260.8257823000004</v>
      </c>
      <c r="F24" s="419">
        <v>755</v>
      </c>
    </row>
    <row r="25" spans="1:7" ht="20.25" customHeight="1" x14ac:dyDescent="0.35">
      <c r="A25" s="80" t="s">
        <v>257</v>
      </c>
      <c r="B25" s="102">
        <v>17638.404999999999</v>
      </c>
      <c r="C25" s="76">
        <v>2484.259</v>
      </c>
      <c r="D25" s="76">
        <v>7834.9719999999998</v>
      </c>
      <c r="E25" s="76">
        <v>5626.9930000000004</v>
      </c>
      <c r="F25" s="76">
        <v>1692.181</v>
      </c>
    </row>
    <row r="26" spans="1:7" ht="20.25" customHeight="1" x14ac:dyDescent="0.35">
      <c r="A26" s="129" t="s">
        <v>333</v>
      </c>
      <c r="B26" s="217">
        <v>0.62</v>
      </c>
      <c r="C26" s="106">
        <v>0.37890953761078211</v>
      </c>
      <c r="D26" s="106">
        <v>0.72586470389431734</v>
      </c>
      <c r="E26" s="106">
        <v>0.66964143970589529</v>
      </c>
      <c r="F26" s="106">
        <v>0.66754071483912103</v>
      </c>
      <c r="G26" s="330"/>
    </row>
    <row r="27" spans="1:7" ht="20.25" customHeight="1" x14ac:dyDescent="0.35">
      <c r="A27" s="51"/>
      <c r="B27" s="124"/>
      <c r="C27" s="445"/>
      <c r="D27" s="445"/>
      <c r="E27" s="124"/>
      <c r="F27" s="124"/>
    </row>
    <row r="28" spans="1:7" ht="20.25" customHeight="1" thickBot="1" x14ac:dyDescent="0.5">
      <c r="A28" s="52" t="s">
        <v>334</v>
      </c>
      <c r="B28" s="443"/>
      <c r="C28" s="443"/>
      <c r="D28" s="444"/>
      <c r="E28" s="444"/>
      <c r="F28" s="444"/>
    </row>
    <row r="29" spans="1:7" ht="30.75" customHeight="1" x14ac:dyDescent="0.35">
      <c r="A29" s="222" t="s">
        <v>335</v>
      </c>
      <c r="B29" s="44" t="s">
        <v>276</v>
      </c>
      <c r="C29" s="45" t="s">
        <v>277</v>
      </c>
      <c r="D29" s="46" t="s">
        <v>278</v>
      </c>
      <c r="E29" s="46" t="s">
        <v>279</v>
      </c>
      <c r="F29" s="46" t="s">
        <v>280</v>
      </c>
    </row>
    <row r="30" spans="1:7" ht="20.25" customHeight="1" x14ac:dyDescent="0.35">
      <c r="A30" s="69" t="s">
        <v>252</v>
      </c>
      <c r="B30" s="102">
        <v>72</v>
      </c>
      <c r="C30" s="111">
        <v>0</v>
      </c>
      <c r="D30" s="111">
        <v>62.151000000000003</v>
      </c>
      <c r="E30" s="111">
        <v>0</v>
      </c>
      <c r="F30" s="111">
        <v>9.35</v>
      </c>
    </row>
    <row r="31" spans="1:7" ht="20.25" customHeight="1" x14ac:dyDescent="0.35">
      <c r="A31" s="216" t="s">
        <v>336</v>
      </c>
      <c r="B31" s="102">
        <v>15972</v>
      </c>
      <c r="C31" s="76">
        <v>0</v>
      </c>
      <c r="D31" s="76">
        <v>15380.35</v>
      </c>
      <c r="E31" s="76">
        <v>592.06000000000006</v>
      </c>
      <c r="F31" s="76">
        <v>0</v>
      </c>
    </row>
    <row r="32" spans="1:7" ht="20.25" customHeight="1" x14ac:dyDescent="0.35"/>
    <row r="33" ht="20.25" customHeight="1" x14ac:dyDescent="0.35"/>
    <row r="34" ht="20.25" customHeight="1" x14ac:dyDescent="0.35"/>
    <row r="35" ht="20.25" customHeight="1" x14ac:dyDescent="0.35"/>
    <row r="36" ht="20.25" customHeight="1" x14ac:dyDescent="0.35"/>
    <row r="37" ht="20.25" customHeight="1" x14ac:dyDescent="0.35"/>
    <row r="38" ht="20.25" customHeight="1" x14ac:dyDescent="0.35"/>
    <row r="39" ht="20.25" customHeight="1" x14ac:dyDescent="0.35"/>
    <row r="40" ht="20.25" customHeight="1" x14ac:dyDescent="0.35"/>
    <row r="41" ht="20.25" customHeight="1" x14ac:dyDescent="0.35"/>
    <row r="42" ht="20.25" customHeight="1" x14ac:dyDescent="0.35"/>
    <row r="43" ht="20.25" customHeight="1" x14ac:dyDescent="0.35"/>
    <row r="44" ht="20.25" customHeight="1" x14ac:dyDescent="0.35"/>
    <row r="45" ht="20.25" customHeight="1" x14ac:dyDescent="0.35"/>
    <row r="46" ht="20.25" customHeight="1" x14ac:dyDescent="0.35"/>
    <row r="47" ht="20.25" customHeight="1" x14ac:dyDescent="0.35"/>
    <row r="48" ht="20.25" customHeight="1" x14ac:dyDescent="0.35"/>
    <row r="49" ht="20.25" customHeight="1" x14ac:dyDescent="0.35"/>
    <row r="50" ht="20.25" customHeight="1" x14ac:dyDescent="0.35"/>
    <row r="51" ht="20.25" customHeight="1" x14ac:dyDescent="0.35"/>
    <row r="52" ht="20.25" customHeight="1" x14ac:dyDescent="0.35"/>
    <row r="53" ht="20.25" customHeight="1" x14ac:dyDescent="0.35"/>
    <row r="54" ht="20.25" customHeight="1" x14ac:dyDescent="0.35"/>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3B8F-4BF6-44EE-9971-8867A550C4D8}">
  <dimension ref="A12:F66"/>
  <sheetViews>
    <sheetView showGridLines="0" zoomScaleNormal="100" workbookViewId="0">
      <selection activeCell="B1" sqref="B1"/>
    </sheetView>
  </sheetViews>
  <sheetFormatPr defaultColWidth="8.6328125" defaultRowHeight="14.5" x14ac:dyDescent="0.35"/>
  <cols>
    <col min="1" max="1" width="72.453125" customWidth="1"/>
    <col min="2" max="12" width="20.453125" customWidth="1"/>
  </cols>
  <sheetData>
    <row r="12" spans="1:6" ht="20.25" customHeight="1" thickBot="1" x14ac:dyDescent="0.4">
      <c r="A12" s="21" t="s">
        <v>337</v>
      </c>
      <c r="B12" s="22"/>
      <c r="C12" s="22"/>
      <c r="D12" s="23"/>
      <c r="E12" s="23"/>
      <c r="F12" s="23"/>
    </row>
    <row r="13" spans="1:6" ht="29.25" customHeight="1" x14ac:dyDescent="0.35">
      <c r="A13" s="222" t="s">
        <v>338</v>
      </c>
      <c r="B13" s="44" t="s">
        <v>276</v>
      </c>
      <c r="C13" s="45" t="s">
        <v>277</v>
      </c>
      <c r="D13" s="46" t="s">
        <v>278</v>
      </c>
      <c r="E13" s="46" t="s">
        <v>279</v>
      </c>
      <c r="F13" s="46" t="s">
        <v>280</v>
      </c>
    </row>
    <row r="14" spans="1:6" ht="20.25" customHeight="1" thickBot="1" x14ac:dyDescent="0.4">
      <c r="A14" s="254" t="s">
        <v>339</v>
      </c>
      <c r="B14" s="254"/>
      <c r="C14" s="81" t="s">
        <v>340</v>
      </c>
      <c r="D14" s="81" t="s">
        <v>341</v>
      </c>
      <c r="E14" s="81" t="s">
        <v>342</v>
      </c>
      <c r="F14" s="255" t="s">
        <v>342</v>
      </c>
    </row>
    <row r="15" spans="1:6" s="26" customFormat="1" ht="20.25" customHeight="1" thickBot="1" x14ac:dyDescent="0.4">
      <c r="A15" s="87" t="s">
        <v>343</v>
      </c>
      <c r="B15" s="166">
        <v>4399.9035027999998</v>
      </c>
      <c r="C15" s="98">
        <v>1451.4837186</v>
      </c>
      <c r="D15" s="98">
        <v>757.86540000000002</v>
      </c>
      <c r="E15" s="98">
        <v>906.44844720000015</v>
      </c>
      <c r="F15" s="98">
        <v>1284.1059369999998</v>
      </c>
    </row>
    <row r="16" spans="1:6" ht="20.25" customHeight="1" x14ac:dyDescent="0.35">
      <c r="A16" s="79" t="s">
        <v>344</v>
      </c>
      <c r="B16" s="371">
        <v>99.391600000000011</v>
      </c>
      <c r="C16" s="99">
        <v>39.700000000000003</v>
      </c>
      <c r="D16" s="99">
        <v>8.6</v>
      </c>
      <c r="E16" s="99">
        <v>12.5916</v>
      </c>
      <c r="F16" s="99">
        <v>38.5</v>
      </c>
    </row>
    <row r="17" spans="1:6" ht="20.25" customHeight="1" thickBot="1" x14ac:dyDescent="0.4">
      <c r="A17" s="354" t="s">
        <v>345</v>
      </c>
      <c r="B17" s="298">
        <v>1020.1566546999999</v>
      </c>
      <c r="C17" s="298">
        <v>286.51285250000001</v>
      </c>
      <c r="D17" s="298">
        <v>274.13878549999993</v>
      </c>
      <c r="E17" s="298">
        <v>242.75901669999985</v>
      </c>
      <c r="F17" s="298">
        <v>216.74600000000009</v>
      </c>
    </row>
    <row r="18" spans="1:6" s="26" customFormat="1" ht="20.25" customHeight="1" thickBot="1" x14ac:dyDescent="0.4">
      <c r="A18" s="87" t="s">
        <v>346</v>
      </c>
      <c r="B18" s="98">
        <v>5320.6685574999992</v>
      </c>
      <c r="C18" s="98">
        <v>1698.2965710999999</v>
      </c>
      <c r="D18" s="98">
        <v>1023.4041854999999</v>
      </c>
      <c r="E18" s="98">
        <v>1136.6158639</v>
      </c>
      <c r="F18" s="98">
        <v>1462.3519369999999</v>
      </c>
    </row>
    <row r="19" spans="1:6" ht="20.25" customHeight="1" x14ac:dyDescent="0.35">
      <c r="A19" s="29"/>
      <c r="B19" s="29"/>
      <c r="C19" s="29"/>
      <c r="D19" s="29"/>
      <c r="E19" s="29"/>
      <c r="F19" s="29"/>
    </row>
    <row r="20" spans="1:6" ht="20.25" customHeight="1" thickBot="1" x14ac:dyDescent="0.4">
      <c r="A20" s="21" t="s">
        <v>347</v>
      </c>
      <c r="B20" s="22"/>
      <c r="C20" s="22"/>
      <c r="D20" s="23"/>
      <c r="E20" s="23"/>
      <c r="F20" s="23"/>
    </row>
    <row r="21" spans="1:6" ht="29.25" customHeight="1" x14ac:dyDescent="0.35">
      <c r="A21" s="222" t="s">
        <v>338</v>
      </c>
      <c r="B21" s="44" t="s">
        <v>276</v>
      </c>
      <c r="C21" s="45" t="s">
        <v>277</v>
      </c>
      <c r="D21" s="46" t="s">
        <v>278</v>
      </c>
      <c r="E21" s="46" t="s">
        <v>279</v>
      </c>
      <c r="F21" s="46" t="s">
        <v>280</v>
      </c>
    </row>
    <row r="22" spans="1:6" ht="20.25" customHeight="1" x14ac:dyDescent="0.35">
      <c r="A22" s="88" t="s">
        <v>348</v>
      </c>
      <c r="B22" s="55"/>
      <c r="C22" s="55"/>
      <c r="D22" s="55"/>
      <c r="E22" s="55"/>
      <c r="F22" s="76"/>
    </row>
    <row r="23" spans="1:6" ht="20.25" customHeight="1" x14ac:dyDescent="0.35">
      <c r="A23" s="86" t="s">
        <v>349</v>
      </c>
      <c r="B23" s="44">
        <v>0</v>
      </c>
      <c r="C23" s="84">
        <v>0</v>
      </c>
      <c r="D23" s="84">
        <v>0</v>
      </c>
      <c r="E23" s="84">
        <v>0</v>
      </c>
      <c r="F23" s="84">
        <v>0</v>
      </c>
    </row>
    <row r="24" spans="1:6" ht="20.25" customHeight="1" x14ac:dyDescent="0.35">
      <c r="A24" s="85" t="s">
        <v>350</v>
      </c>
      <c r="B24" s="44">
        <v>0</v>
      </c>
      <c r="C24" s="55">
        <v>0</v>
      </c>
      <c r="D24" s="84">
        <v>0</v>
      </c>
      <c r="E24" s="55">
        <v>0</v>
      </c>
      <c r="F24" s="55">
        <v>0</v>
      </c>
    </row>
    <row r="25" spans="1:6" ht="20.25" customHeight="1" x14ac:dyDescent="0.35">
      <c r="A25" s="86" t="s">
        <v>351</v>
      </c>
      <c r="B25" s="44">
        <v>2</v>
      </c>
      <c r="C25" s="55">
        <v>0</v>
      </c>
      <c r="D25" s="84">
        <v>0</v>
      </c>
      <c r="E25" s="55">
        <v>0</v>
      </c>
      <c r="F25" s="55">
        <v>2</v>
      </c>
    </row>
    <row r="26" spans="1:6" ht="20.25" customHeight="1" x14ac:dyDescent="0.35">
      <c r="A26" s="86" t="s">
        <v>352</v>
      </c>
      <c r="B26" s="44">
        <v>52</v>
      </c>
      <c r="C26" s="55">
        <v>8</v>
      </c>
      <c r="D26" s="84">
        <v>22</v>
      </c>
      <c r="E26" s="55">
        <v>11</v>
      </c>
      <c r="F26" s="55">
        <v>11</v>
      </c>
    </row>
    <row r="27" spans="1:6" ht="20.25" customHeight="1" thickBot="1" x14ac:dyDescent="0.4">
      <c r="A27" s="244" t="s">
        <v>353</v>
      </c>
      <c r="B27" s="44">
        <v>6</v>
      </c>
      <c r="C27" s="324">
        <v>0</v>
      </c>
      <c r="D27" s="271">
        <v>0</v>
      </c>
      <c r="E27" s="324">
        <v>0</v>
      </c>
      <c r="F27" s="324">
        <v>6</v>
      </c>
    </row>
    <row r="28" spans="1:6" s="26" customFormat="1" ht="20.25" customHeight="1" thickBot="1" x14ac:dyDescent="0.4">
      <c r="A28" s="245" t="s">
        <v>354</v>
      </c>
      <c r="B28" s="405">
        <v>60</v>
      </c>
      <c r="C28" s="270">
        <v>8</v>
      </c>
      <c r="D28" s="270">
        <v>22</v>
      </c>
      <c r="E28" s="270">
        <v>11</v>
      </c>
      <c r="F28" s="270">
        <v>19</v>
      </c>
    </row>
    <row r="29" spans="1:6" ht="20.25" customHeight="1" x14ac:dyDescent="0.35">
      <c r="A29" s="89" t="s">
        <v>355</v>
      </c>
      <c r="B29" s="44">
        <v>0</v>
      </c>
      <c r="C29" s="325">
        <v>0</v>
      </c>
      <c r="D29" s="272">
        <v>0</v>
      </c>
      <c r="E29" s="325">
        <v>0</v>
      </c>
      <c r="F29" s="325">
        <v>0</v>
      </c>
    </row>
    <row r="30" spans="1:6" ht="20.25" customHeight="1" x14ac:dyDescent="0.35">
      <c r="A30" s="241" t="s">
        <v>356</v>
      </c>
      <c r="B30" s="44">
        <v>7</v>
      </c>
      <c r="C30" s="55">
        <v>0</v>
      </c>
      <c r="D30" s="84">
        <v>6</v>
      </c>
      <c r="E30" s="55">
        <v>0</v>
      </c>
      <c r="F30" s="55">
        <v>1</v>
      </c>
    </row>
    <row r="31" spans="1:6" ht="20.25" customHeight="1" x14ac:dyDescent="0.35">
      <c r="A31" s="29"/>
      <c r="B31" s="29"/>
      <c r="C31" s="29"/>
      <c r="D31" s="29"/>
      <c r="E31" s="29"/>
      <c r="F31" s="29"/>
    </row>
    <row r="32" spans="1:6" ht="20.25" customHeight="1" thickBot="1" x14ac:dyDescent="0.4">
      <c r="A32" s="21" t="s">
        <v>119</v>
      </c>
      <c r="B32" s="22"/>
      <c r="C32" s="22"/>
      <c r="D32" s="23"/>
      <c r="E32" s="23"/>
      <c r="F32" s="23"/>
    </row>
    <row r="33" spans="1:6" ht="20.25" customHeight="1" x14ac:dyDescent="0.35">
      <c r="A33" s="223" t="s">
        <v>357</v>
      </c>
      <c r="B33" s="44" t="s">
        <v>276</v>
      </c>
      <c r="C33" s="45" t="s">
        <v>277</v>
      </c>
      <c r="D33" s="46" t="s">
        <v>278</v>
      </c>
      <c r="E33" s="46" t="s">
        <v>279</v>
      </c>
      <c r="F33" s="46" t="s">
        <v>280</v>
      </c>
    </row>
    <row r="34" spans="1:6" ht="20.25" customHeight="1" x14ac:dyDescent="0.35">
      <c r="A34" s="90" t="s">
        <v>358</v>
      </c>
      <c r="B34" s="329">
        <v>0</v>
      </c>
      <c r="C34" s="92">
        <v>0</v>
      </c>
      <c r="D34" s="92">
        <v>0</v>
      </c>
      <c r="E34" s="92">
        <v>0</v>
      </c>
      <c r="F34" s="92">
        <v>0</v>
      </c>
    </row>
    <row r="35" spans="1:6" ht="20.25" customHeight="1" x14ac:dyDescent="0.35">
      <c r="A35" s="90" t="s">
        <v>359</v>
      </c>
      <c r="B35" s="329">
        <v>0</v>
      </c>
      <c r="C35" s="75">
        <v>0</v>
      </c>
      <c r="D35" s="75">
        <v>0</v>
      </c>
      <c r="E35" s="75">
        <v>0</v>
      </c>
      <c r="F35" s="75">
        <v>0</v>
      </c>
    </row>
    <row r="36" spans="1:6" ht="20.25" customHeight="1" x14ac:dyDescent="0.35">
      <c r="A36" s="242" t="s">
        <v>360</v>
      </c>
      <c r="B36" s="329">
        <v>0</v>
      </c>
      <c r="C36" s="75">
        <v>0</v>
      </c>
      <c r="D36" s="92">
        <v>0</v>
      </c>
      <c r="E36" s="75">
        <v>0</v>
      </c>
      <c r="F36" s="75">
        <v>0</v>
      </c>
    </row>
    <row r="37" spans="1:6" ht="20.25" customHeight="1" x14ac:dyDescent="0.35">
      <c r="A37" s="90" t="s">
        <v>361</v>
      </c>
      <c r="B37" s="329">
        <v>0</v>
      </c>
      <c r="C37" s="75">
        <v>0</v>
      </c>
      <c r="D37" s="92">
        <v>0</v>
      </c>
      <c r="E37" s="75">
        <v>0</v>
      </c>
      <c r="F37" s="75">
        <v>0</v>
      </c>
    </row>
    <row r="38" spans="1:6" ht="20.25" customHeight="1" x14ac:dyDescent="0.35">
      <c r="A38" s="90" t="s">
        <v>362</v>
      </c>
      <c r="B38" s="329">
        <v>0</v>
      </c>
      <c r="C38" s="75">
        <v>0</v>
      </c>
      <c r="D38" s="92">
        <v>0</v>
      </c>
      <c r="E38" s="75">
        <v>0</v>
      </c>
      <c r="F38" s="75">
        <v>0</v>
      </c>
    </row>
    <row r="39" spans="1:6" ht="20.25" customHeight="1" x14ac:dyDescent="0.35">
      <c r="A39" s="90" t="s">
        <v>363</v>
      </c>
      <c r="B39" s="329">
        <v>0</v>
      </c>
      <c r="C39" s="75">
        <v>0</v>
      </c>
      <c r="D39" s="92">
        <v>0</v>
      </c>
      <c r="E39" s="75">
        <v>0</v>
      </c>
      <c r="F39" s="75">
        <v>0</v>
      </c>
    </row>
    <row r="40" spans="1:6" ht="20.25" customHeight="1" x14ac:dyDescent="0.35">
      <c r="A40" s="90" t="s">
        <v>364</v>
      </c>
      <c r="B40" s="329">
        <v>0</v>
      </c>
      <c r="C40" s="75">
        <v>0</v>
      </c>
      <c r="D40" s="92">
        <v>0</v>
      </c>
      <c r="E40" s="75">
        <v>0</v>
      </c>
      <c r="F40" s="75">
        <v>0</v>
      </c>
    </row>
    <row r="41" spans="1:6" ht="20.25" customHeight="1" x14ac:dyDescent="0.35">
      <c r="A41" s="90" t="s">
        <v>365</v>
      </c>
      <c r="B41" s="329">
        <v>0</v>
      </c>
      <c r="C41" s="75">
        <v>0</v>
      </c>
      <c r="D41" s="92">
        <v>0</v>
      </c>
      <c r="E41" s="75">
        <v>0</v>
      </c>
      <c r="F41" s="75">
        <v>0</v>
      </c>
    </row>
    <row r="42" spans="1:6" ht="20.25" customHeight="1" thickBot="1" x14ac:dyDescent="0.4">
      <c r="A42" s="243" t="s">
        <v>366</v>
      </c>
      <c r="B42" s="329">
        <v>0</v>
      </c>
      <c r="C42" s="326">
        <v>0</v>
      </c>
      <c r="D42" s="273">
        <v>0</v>
      </c>
      <c r="E42" s="326">
        <v>0</v>
      </c>
      <c r="F42" s="326">
        <v>0</v>
      </c>
    </row>
    <row r="43" spans="1:6" ht="20.25" customHeight="1" thickBot="1" x14ac:dyDescent="0.4">
      <c r="A43" s="94" t="s">
        <v>354</v>
      </c>
      <c r="B43" s="417">
        <v>0</v>
      </c>
      <c r="C43" s="309">
        <v>0</v>
      </c>
      <c r="D43" s="416">
        <v>0</v>
      </c>
      <c r="E43" s="309">
        <v>0</v>
      </c>
      <c r="F43" s="309">
        <v>0</v>
      </c>
    </row>
    <row r="44" spans="1:6" ht="20.25" customHeight="1" x14ac:dyDescent="0.35">
      <c r="A44" s="93" t="s">
        <v>367</v>
      </c>
      <c r="B44" s="329">
        <v>358</v>
      </c>
      <c r="C44" s="327">
        <v>101</v>
      </c>
      <c r="D44" s="274">
        <v>2</v>
      </c>
      <c r="E44" s="327">
        <v>11</v>
      </c>
      <c r="F44" s="327">
        <v>244</v>
      </c>
    </row>
    <row r="45" spans="1:6" ht="20.25" customHeight="1" x14ac:dyDescent="0.35">
      <c r="A45" s="91" t="s">
        <v>368</v>
      </c>
      <c r="B45" s="329">
        <v>318</v>
      </c>
      <c r="C45" s="75">
        <v>288</v>
      </c>
      <c r="D45" s="75">
        <v>0</v>
      </c>
      <c r="E45" s="75">
        <v>11</v>
      </c>
      <c r="F45" s="75">
        <v>19</v>
      </c>
    </row>
    <row r="46" spans="1:6" ht="20.25" customHeight="1" x14ac:dyDescent="0.35">
      <c r="A46" s="91" t="s">
        <v>369</v>
      </c>
      <c r="B46" s="329">
        <v>27</v>
      </c>
      <c r="C46" s="75">
        <v>0</v>
      </c>
      <c r="D46" s="75">
        <v>0</v>
      </c>
      <c r="E46" s="75">
        <v>10</v>
      </c>
      <c r="F46" s="75">
        <v>17</v>
      </c>
    </row>
    <row r="47" spans="1:6" ht="20.25" customHeight="1" x14ac:dyDescent="0.35"/>
    <row r="48" spans="1:6" ht="20.25" customHeight="1" x14ac:dyDescent="0.35"/>
    <row r="49" spans="1:6" ht="20.25" customHeight="1" thickBot="1" x14ac:dyDescent="0.4">
      <c r="A49" s="21" t="s">
        <v>95</v>
      </c>
      <c r="B49" s="22"/>
      <c r="C49" s="22"/>
      <c r="D49" s="23"/>
      <c r="E49" s="23"/>
      <c r="F49" s="23"/>
    </row>
    <row r="50" spans="1:6" ht="36" customHeight="1" x14ac:dyDescent="0.35">
      <c r="A50" s="223" t="s">
        <v>370</v>
      </c>
      <c r="B50" s="44" t="s">
        <v>276</v>
      </c>
      <c r="C50" s="45" t="s">
        <v>277</v>
      </c>
      <c r="D50" s="46" t="s">
        <v>278</v>
      </c>
      <c r="E50" s="46" t="s">
        <v>279</v>
      </c>
      <c r="F50" s="46" t="s">
        <v>280</v>
      </c>
    </row>
    <row r="51" spans="1:6" ht="20.25" customHeight="1" x14ac:dyDescent="0.35">
      <c r="A51" s="96" t="s">
        <v>371</v>
      </c>
      <c r="B51" s="329">
        <v>17</v>
      </c>
      <c r="C51" s="97">
        <v>0</v>
      </c>
      <c r="D51" s="97">
        <v>0</v>
      </c>
      <c r="E51" s="97">
        <v>17</v>
      </c>
      <c r="F51" s="97">
        <v>0</v>
      </c>
    </row>
    <row r="52" spans="1:6" ht="20.25" customHeight="1" x14ac:dyDescent="0.35">
      <c r="A52" s="95" t="s">
        <v>372</v>
      </c>
      <c r="B52" s="329">
        <v>0</v>
      </c>
      <c r="C52" s="75">
        <v>0</v>
      </c>
      <c r="D52" s="75">
        <v>0</v>
      </c>
      <c r="E52" s="75">
        <v>0</v>
      </c>
      <c r="F52" s="75">
        <v>0</v>
      </c>
    </row>
    <row r="53" spans="1:6" ht="20.25" customHeight="1" x14ac:dyDescent="0.35">
      <c r="A53" s="95" t="s">
        <v>373</v>
      </c>
      <c r="B53" s="329">
        <v>1</v>
      </c>
      <c r="C53" s="75">
        <v>0</v>
      </c>
      <c r="D53" s="75">
        <v>1</v>
      </c>
      <c r="E53" s="75">
        <v>0</v>
      </c>
      <c r="F53" s="75">
        <v>0</v>
      </c>
    </row>
    <row r="54" spans="1:6" ht="20.25" customHeight="1" x14ac:dyDescent="0.35">
      <c r="A54" s="95" t="s">
        <v>374</v>
      </c>
      <c r="B54" s="329">
        <v>6</v>
      </c>
      <c r="C54" s="75">
        <v>0</v>
      </c>
      <c r="D54" s="75">
        <v>6</v>
      </c>
      <c r="E54" s="75">
        <v>0</v>
      </c>
      <c r="F54" s="75">
        <v>0</v>
      </c>
    </row>
    <row r="55" spans="1:6" ht="20.25" customHeight="1" x14ac:dyDescent="0.35">
      <c r="A55" s="95" t="s">
        <v>375</v>
      </c>
      <c r="B55" s="329">
        <v>0</v>
      </c>
      <c r="C55" s="75">
        <v>0</v>
      </c>
      <c r="D55" s="75">
        <v>0</v>
      </c>
      <c r="E55" s="75">
        <v>0</v>
      </c>
      <c r="F55" s="75">
        <v>0</v>
      </c>
    </row>
    <row r="56" spans="1:6" ht="20.25" customHeight="1" x14ac:dyDescent="0.35">
      <c r="A56" s="95" t="s">
        <v>376</v>
      </c>
      <c r="B56" s="329">
        <v>5</v>
      </c>
      <c r="C56" s="75">
        <v>0</v>
      </c>
      <c r="D56" s="75">
        <v>5</v>
      </c>
      <c r="E56" s="75">
        <v>0</v>
      </c>
      <c r="F56" s="75">
        <v>0</v>
      </c>
    </row>
    <row r="57" spans="1:6" ht="20.25" customHeight="1" x14ac:dyDescent="0.35">
      <c r="A57" s="96" t="s">
        <v>377</v>
      </c>
      <c r="B57" s="103">
        <v>79597</v>
      </c>
      <c r="C57" s="328">
        <v>65337</v>
      </c>
      <c r="D57" s="224">
        <v>14260</v>
      </c>
      <c r="E57" s="328">
        <v>0</v>
      </c>
      <c r="F57" s="328">
        <v>0</v>
      </c>
    </row>
    <row r="58" spans="1:6" ht="20.25" customHeight="1" x14ac:dyDescent="0.35">
      <c r="A58" s="96" t="s">
        <v>378</v>
      </c>
      <c r="B58" s="103">
        <v>43819</v>
      </c>
      <c r="C58" s="328">
        <v>7883</v>
      </c>
      <c r="D58" s="224">
        <v>23245</v>
      </c>
      <c r="E58" s="328">
        <v>6701</v>
      </c>
      <c r="F58" s="328">
        <v>5990</v>
      </c>
    </row>
    <row r="59" spans="1:6" ht="20.25" customHeight="1" x14ac:dyDescent="0.35">
      <c r="A59" s="96" t="s">
        <v>379</v>
      </c>
      <c r="B59" s="103">
        <v>17824</v>
      </c>
      <c r="C59" s="328">
        <v>15963</v>
      </c>
      <c r="D59" s="328">
        <v>0</v>
      </c>
      <c r="E59" s="328">
        <v>1536</v>
      </c>
      <c r="F59" s="328">
        <v>325</v>
      </c>
    </row>
    <row r="60" spans="1:6" ht="20.25" customHeight="1" x14ac:dyDescent="0.35"/>
    <row r="61" spans="1:6" ht="20.25" customHeight="1" x14ac:dyDescent="0.35"/>
    <row r="62" spans="1:6" ht="20.25" customHeight="1" x14ac:dyDescent="0.35"/>
    <row r="63" spans="1:6" ht="20.25" customHeight="1" x14ac:dyDescent="0.35"/>
    <row r="64" spans="1:6" ht="20.25" customHeight="1" x14ac:dyDescent="0.35"/>
    <row r="65" ht="20.25" customHeight="1" x14ac:dyDescent="0.35"/>
    <row r="66" ht="20.25" customHeight="1" x14ac:dyDescent="0.35"/>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8984-1F83-4C9F-980D-F22453095A64}">
  <dimension ref="A12:J66"/>
  <sheetViews>
    <sheetView showGridLines="0" topLeftCell="A14" zoomScale="85" zoomScaleNormal="85" workbookViewId="0">
      <selection activeCell="B32" sqref="B32"/>
    </sheetView>
  </sheetViews>
  <sheetFormatPr defaultColWidth="8.6328125" defaultRowHeight="14.5" x14ac:dyDescent="0.35"/>
  <cols>
    <col min="1" max="1" width="71" customWidth="1"/>
    <col min="2" max="14" width="20.453125" customWidth="1"/>
  </cols>
  <sheetData>
    <row r="12" spans="1:8" ht="20.25" customHeight="1" thickBot="1" x14ac:dyDescent="0.4">
      <c r="A12" s="21" t="s">
        <v>223</v>
      </c>
      <c r="B12" s="22"/>
      <c r="C12" s="22"/>
      <c r="D12" s="23"/>
      <c r="E12" s="23"/>
      <c r="F12" s="23"/>
    </row>
    <row r="13" spans="1:8" ht="24" customHeight="1" x14ac:dyDescent="0.35">
      <c r="A13" s="222" t="s">
        <v>156</v>
      </c>
      <c r="B13" s="44" t="s">
        <v>276</v>
      </c>
      <c r="C13" s="47" t="s">
        <v>380</v>
      </c>
      <c r="D13" s="47" t="s">
        <v>278</v>
      </c>
      <c r="E13" s="47" t="s">
        <v>381</v>
      </c>
      <c r="F13" s="47" t="s">
        <v>280</v>
      </c>
      <c r="G13" s="137" t="s">
        <v>281</v>
      </c>
      <c r="H13" s="137" t="s">
        <v>282</v>
      </c>
    </row>
    <row r="14" spans="1:8" ht="20.25" customHeight="1" x14ac:dyDescent="0.35">
      <c r="A14" s="5" t="s">
        <v>382</v>
      </c>
      <c r="B14" s="103">
        <v>21932633.939440999</v>
      </c>
      <c r="C14" s="76">
        <v>4755239.0314910011</v>
      </c>
      <c r="D14" s="76">
        <v>6714251.1299999999</v>
      </c>
      <c r="E14" s="76">
        <v>5549253.3499999996</v>
      </c>
      <c r="F14" s="76">
        <v>2443338.9300000002</v>
      </c>
      <c r="G14" s="76">
        <v>519233.94999999995</v>
      </c>
      <c r="H14" s="76">
        <v>1951317.5479499998</v>
      </c>
    </row>
    <row r="15" spans="1:8" ht="20.25" customHeight="1" x14ac:dyDescent="0.35">
      <c r="A15" s="5" t="s">
        <v>1036</v>
      </c>
      <c r="B15" s="103">
        <v>1172991.6185621209</v>
      </c>
      <c r="C15" s="76">
        <v>293747.23809747578</v>
      </c>
      <c r="D15" s="76">
        <v>323811.08</v>
      </c>
      <c r="E15" s="76">
        <v>311876.28999999998</v>
      </c>
      <c r="F15" s="76">
        <v>142240.69</v>
      </c>
      <c r="G15" s="76">
        <v>33041.47</v>
      </c>
      <c r="H15" s="76">
        <v>68274.850464645308</v>
      </c>
    </row>
    <row r="16" spans="1:8" ht="20.25" customHeight="1" x14ac:dyDescent="0.35">
      <c r="A16" s="526" t="s">
        <v>1038</v>
      </c>
      <c r="B16" s="59"/>
      <c r="C16" s="59"/>
      <c r="D16" s="59"/>
      <c r="E16" s="59"/>
      <c r="F16" s="59"/>
      <c r="G16" s="59"/>
      <c r="H16" s="59"/>
    </row>
    <row r="17" spans="1:10" ht="20.25" customHeight="1" x14ac:dyDescent="0.35">
      <c r="A17" s="29"/>
      <c r="B17" s="100"/>
      <c r="C17" s="59"/>
      <c r="D17" s="59"/>
      <c r="E17" s="59"/>
      <c r="F17" s="59"/>
      <c r="G17" s="59"/>
      <c r="H17" s="59"/>
    </row>
    <row r="18" spans="1:10" ht="20.25" customHeight="1" thickBot="1" x14ac:dyDescent="0.4">
      <c r="A18" s="54" t="s">
        <v>383</v>
      </c>
      <c r="B18" s="101"/>
      <c r="C18" s="101"/>
      <c r="D18" s="101"/>
      <c r="E18" s="101"/>
      <c r="F18" s="101"/>
      <c r="G18" s="101"/>
      <c r="H18" s="101"/>
    </row>
    <row r="19" spans="1:10" ht="33" customHeight="1" x14ac:dyDescent="0.35">
      <c r="A19" s="215" t="s">
        <v>384</v>
      </c>
      <c r="B19" s="44" t="s">
        <v>276</v>
      </c>
      <c r="C19" s="47" t="s">
        <v>380</v>
      </c>
      <c r="D19" s="47" t="s">
        <v>278</v>
      </c>
      <c r="E19" s="47" t="s">
        <v>381</v>
      </c>
      <c r="F19" s="47" t="s">
        <v>280</v>
      </c>
      <c r="G19" s="47" t="s">
        <v>281</v>
      </c>
      <c r="H19" s="47" t="s">
        <v>282</v>
      </c>
    </row>
    <row r="20" spans="1:10" ht="20.25" customHeight="1" x14ac:dyDescent="0.35">
      <c r="A20" s="80" t="s">
        <v>385</v>
      </c>
      <c r="B20" s="103">
        <v>4205.5513999999994</v>
      </c>
      <c r="C20" s="76">
        <v>61.212000000000003</v>
      </c>
      <c r="D20" s="76">
        <v>473.70499999999993</v>
      </c>
      <c r="E20" s="76">
        <v>1098.0349999999999</v>
      </c>
      <c r="F20" s="76">
        <v>1222.2293999999999</v>
      </c>
      <c r="G20" s="76">
        <v>1120.4000000000001</v>
      </c>
      <c r="H20" s="76">
        <v>229.97000000000003</v>
      </c>
    </row>
    <row r="21" spans="1:10" ht="20.25" customHeight="1" x14ac:dyDescent="0.35">
      <c r="A21" s="225" t="s">
        <v>386</v>
      </c>
      <c r="B21" s="103">
        <v>4514.6201999999994</v>
      </c>
      <c r="C21" s="76">
        <v>1219.9175</v>
      </c>
      <c r="D21" s="76">
        <v>1219.0619999999999</v>
      </c>
      <c r="E21" s="76">
        <v>1228.6077999999998</v>
      </c>
      <c r="F21" s="76">
        <v>69.783900000000003</v>
      </c>
      <c r="G21" s="76">
        <v>768.49</v>
      </c>
      <c r="H21" s="76">
        <v>8.7590000000000003</v>
      </c>
    </row>
    <row r="22" spans="1:10" ht="20.25" customHeight="1" x14ac:dyDescent="0.35">
      <c r="A22" s="107" t="s">
        <v>387</v>
      </c>
      <c r="B22" s="104">
        <v>8720.1715999999979</v>
      </c>
      <c r="C22" s="104">
        <v>1281.1295</v>
      </c>
      <c r="D22" s="104">
        <v>1692.7669999999998</v>
      </c>
      <c r="E22" s="104">
        <v>2326.6427999999996</v>
      </c>
      <c r="F22" s="104">
        <v>1292.0132999999998</v>
      </c>
      <c r="G22" s="104">
        <v>1888.89</v>
      </c>
      <c r="H22" s="104">
        <v>238.72900000000004</v>
      </c>
    </row>
    <row r="23" spans="1:10" ht="20.25" customHeight="1" x14ac:dyDescent="0.35">
      <c r="A23" s="80" t="s">
        <v>388</v>
      </c>
      <c r="B23" s="103">
        <v>4601.7760999999991</v>
      </c>
      <c r="C23" s="76">
        <v>1216.394</v>
      </c>
      <c r="D23" s="76">
        <v>869.38799999999992</v>
      </c>
      <c r="E23" s="76">
        <v>1659.4327999999998</v>
      </c>
      <c r="F23" s="76">
        <v>645.04130000000009</v>
      </c>
      <c r="G23" s="76">
        <v>92.4</v>
      </c>
      <c r="H23" s="76">
        <v>119.12</v>
      </c>
    </row>
    <row r="24" spans="1:10" ht="20.25" customHeight="1" x14ac:dyDescent="0.35">
      <c r="A24" s="80" t="s">
        <v>389</v>
      </c>
      <c r="B24" s="106">
        <v>0.52771623209800145</v>
      </c>
      <c r="C24" s="106">
        <v>0.9494699794205036</v>
      </c>
      <c r="D24" s="106">
        <v>0.51358987976490567</v>
      </c>
      <c r="E24" s="106">
        <v>0.71323058270912931</v>
      </c>
      <c r="F24" s="106">
        <v>0.49925283276882687</v>
      </c>
      <c r="G24" s="106">
        <v>4.8917618283753954E-2</v>
      </c>
      <c r="H24" s="106">
        <v>0.49897582614596458</v>
      </c>
    </row>
    <row r="25" spans="1:10" ht="20.25" customHeight="1" x14ac:dyDescent="0.35">
      <c r="A25" s="29"/>
      <c r="B25" s="173"/>
      <c r="C25" s="173"/>
      <c r="D25" s="173"/>
      <c r="E25" s="173"/>
      <c r="F25" s="173"/>
      <c r="G25" s="173"/>
      <c r="H25" s="173"/>
    </row>
    <row r="26" spans="1:10" ht="20.25" customHeight="1" thickBot="1" x14ac:dyDescent="0.4">
      <c r="A26" s="54" t="s">
        <v>390</v>
      </c>
      <c r="B26" s="22"/>
      <c r="C26" s="48"/>
      <c r="D26" s="48"/>
      <c r="E26" s="48"/>
      <c r="F26" s="48"/>
      <c r="G26" s="48"/>
      <c r="H26" s="48"/>
    </row>
    <row r="27" spans="1:10" ht="27" customHeight="1" x14ac:dyDescent="0.35">
      <c r="A27" s="222" t="s">
        <v>391</v>
      </c>
      <c r="B27" s="44" t="s">
        <v>276</v>
      </c>
      <c r="C27" s="47" t="s">
        <v>380</v>
      </c>
      <c r="D27" s="47" t="s">
        <v>278</v>
      </c>
      <c r="E27" s="47" t="s">
        <v>381</v>
      </c>
      <c r="F27" s="47" t="s">
        <v>280</v>
      </c>
      <c r="G27" s="47" t="s">
        <v>281</v>
      </c>
      <c r="H27" s="47" t="s">
        <v>282</v>
      </c>
    </row>
    <row r="28" spans="1:10" ht="20.25" customHeight="1" x14ac:dyDescent="0.35">
      <c r="A28" s="110" t="s">
        <v>392</v>
      </c>
      <c r="B28" s="102">
        <v>144601610.846872</v>
      </c>
      <c r="C28" s="111">
        <v>49710312.754560076</v>
      </c>
      <c r="D28" s="111">
        <v>22174027</v>
      </c>
      <c r="E28" s="111">
        <v>43469131.379000001</v>
      </c>
      <c r="F28" s="111">
        <v>5095008.7133119134</v>
      </c>
      <c r="G28" s="111">
        <v>7091565</v>
      </c>
      <c r="H28" s="111">
        <v>17061566</v>
      </c>
    </row>
    <row r="29" spans="1:10" s="14" customFormat="1" ht="20.25" customHeight="1" thickBot="1" x14ac:dyDescent="0.4">
      <c r="A29" s="110" t="s">
        <v>393</v>
      </c>
      <c r="B29" s="102">
        <v>487173</v>
      </c>
      <c r="C29" s="76">
        <v>0</v>
      </c>
      <c r="D29" s="76">
        <v>0</v>
      </c>
      <c r="E29" s="76">
        <v>0</v>
      </c>
      <c r="F29" s="76">
        <v>487173</v>
      </c>
      <c r="G29" s="76">
        <v>0</v>
      </c>
      <c r="H29" s="76">
        <v>0</v>
      </c>
      <c r="I29"/>
      <c r="J29"/>
    </row>
    <row r="30" spans="1:10" s="112" customFormat="1" ht="20.25" customHeight="1" thickBot="1" x14ac:dyDescent="0.4">
      <c r="A30" s="165" t="s">
        <v>394</v>
      </c>
      <c r="B30" s="166">
        <v>145088783.846872</v>
      </c>
      <c r="C30" s="166">
        <v>49710312.754560076</v>
      </c>
      <c r="D30" s="166">
        <v>22174027</v>
      </c>
      <c r="E30" s="166">
        <v>43469131.379000001</v>
      </c>
      <c r="F30" s="166">
        <v>5582181.7133119134</v>
      </c>
      <c r="G30" s="166">
        <v>7091565</v>
      </c>
      <c r="H30" s="166">
        <v>17061566</v>
      </c>
      <c r="I30" s="26"/>
      <c r="J30" s="26"/>
    </row>
    <row r="31" spans="1:10" ht="20.25" customHeight="1" x14ac:dyDescent="0.35">
      <c r="A31" s="108" t="s">
        <v>395</v>
      </c>
      <c r="B31" s="102">
        <v>21950631.355874691</v>
      </c>
      <c r="C31" s="226">
        <v>4164203.3253469998</v>
      </c>
      <c r="D31" s="226">
        <v>6715251</v>
      </c>
      <c r="E31" s="226">
        <v>5549253.0635660002</v>
      </c>
      <c r="F31" s="226">
        <v>3051372.70611169</v>
      </c>
      <c r="G31" s="226">
        <v>519234</v>
      </c>
      <c r="H31" s="226">
        <v>1951317.26085</v>
      </c>
    </row>
    <row r="32" spans="1:10" ht="20.25" customHeight="1" x14ac:dyDescent="0.35">
      <c r="A32" s="108" t="s">
        <v>396</v>
      </c>
      <c r="B32" s="102">
        <v>6232031.3773999996</v>
      </c>
      <c r="C32" s="226">
        <v>0</v>
      </c>
      <c r="D32" s="226">
        <v>0</v>
      </c>
      <c r="E32" s="226">
        <v>0</v>
      </c>
      <c r="F32" s="226">
        <v>0</v>
      </c>
      <c r="G32" s="226">
        <v>2718233</v>
      </c>
      <c r="H32" s="226">
        <v>3513798.3774000001</v>
      </c>
    </row>
    <row r="33" spans="1:10" s="14" customFormat="1" ht="20.25" customHeight="1" x14ac:dyDescent="0.35">
      <c r="A33" s="110" t="s">
        <v>397</v>
      </c>
      <c r="B33" s="102">
        <v>0</v>
      </c>
      <c r="C33" s="76">
        <v>0</v>
      </c>
      <c r="D33" s="76">
        <v>0</v>
      </c>
      <c r="E33" s="76">
        <v>0</v>
      </c>
      <c r="F33" s="76">
        <v>0</v>
      </c>
      <c r="G33" s="76">
        <v>0</v>
      </c>
      <c r="H33" s="76">
        <v>0</v>
      </c>
      <c r="I33"/>
      <c r="J33"/>
    </row>
    <row r="34" spans="1:10" ht="20.25" customHeight="1" x14ac:dyDescent="0.35">
      <c r="A34" s="110" t="s">
        <v>398</v>
      </c>
      <c r="B34" s="102">
        <v>6232031.3773999996</v>
      </c>
      <c r="C34" s="77">
        <v>0</v>
      </c>
      <c r="D34" s="77">
        <v>0</v>
      </c>
      <c r="E34" s="77">
        <v>0</v>
      </c>
      <c r="F34" s="77">
        <v>0</v>
      </c>
      <c r="G34" s="76">
        <v>2718233</v>
      </c>
      <c r="H34" s="77">
        <v>3513798.3774000001</v>
      </c>
    </row>
    <row r="35" spans="1:10" ht="20.25" customHeight="1" x14ac:dyDescent="0.35">
      <c r="A35" s="109" t="s">
        <v>399</v>
      </c>
      <c r="B35" s="217">
        <v>4.2953226377425158E-2</v>
      </c>
      <c r="C35" s="347">
        <v>0</v>
      </c>
      <c r="D35" s="347">
        <v>0</v>
      </c>
      <c r="E35" s="347">
        <v>0</v>
      </c>
      <c r="F35" s="347">
        <v>0</v>
      </c>
      <c r="G35" s="347">
        <v>0.38330509556071191</v>
      </c>
      <c r="H35" s="347">
        <v>0.20594817482756272</v>
      </c>
    </row>
    <row r="36" spans="1:10" ht="20.25" customHeight="1" thickBot="1" x14ac:dyDescent="0.4">
      <c r="A36" s="113" t="s">
        <v>400</v>
      </c>
      <c r="B36" s="102">
        <v>21932632.063565999</v>
      </c>
      <c r="C36" s="81">
        <v>4755239</v>
      </c>
      <c r="D36" s="81">
        <v>6714251</v>
      </c>
      <c r="E36" s="81">
        <v>5549253.0635660002</v>
      </c>
      <c r="F36" s="81">
        <v>2443338</v>
      </c>
      <c r="G36" s="81">
        <v>519234</v>
      </c>
      <c r="H36" s="81">
        <v>1951317</v>
      </c>
    </row>
    <row r="37" spans="1:10" s="26" customFormat="1" ht="20.25" customHeight="1" thickBot="1" x14ac:dyDescent="0.4">
      <c r="A37" s="167" t="s">
        <v>265</v>
      </c>
      <c r="B37" s="125">
        <v>160789384.53303799</v>
      </c>
      <c r="C37" s="125">
        <v>54465551.754560076</v>
      </c>
      <c r="D37" s="125">
        <v>28888278</v>
      </c>
      <c r="E37" s="125">
        <v>49018384.442566</v>
      </c>
      <c r="F37" s="125">
        <v>8025519.7133119134</v>
      </c>
      <c r="G37" s="125">
        <v>4892566</v>
      </c>
      <c r="H37" s="125">
        <v>15499084.6226</v>
      </c>
    </row>
    <row r="38" spans="1:10" ht="20.25" customHeight="1" x14ac:dyDescent="0.35">
      <c r="A38" s="29"/>
      <c r="B38" s="174"/>
      <c r="C38" s="174"/>
      <c r="D38" s="174"/>
      <c r="E38" s="174"/>
      <c r="F38" s="174"/>
    </row>
    <row r="39" spans="1:10" ht="20.25" customHeight="1" x14ac:dyDescent="0.35"/>
    <row r="40" spans="1:10" ht="20.25" customHeight="1" x14ac:dyDescent="0.35"/>
    <row r="41" spans="1:10" ht="20.25" customHeight="1" x14ac:dyDescent="0.35"/>
    <row r="42" spans="1:10" ht="20.25" customHeight="1" x14ac:dyDescent="0.35"/>
    <row r="43" spans="1:10" ht="20.25" customHeight="1" x14ac:dyDescent="0.35"/>
    <row r="44" spans="1:10" ht="20.25" customHeight="1" x14ac:dyDescent="0.35"/>
    <row r="45" spans="1:10" ht="20.25" customHeight="1" x14ac:dyDescent="0.35"/>
    <row r="46" spans="1:10" ht="20.25" customHeight="1" x14ac:dyDescent="0.35"/>
    <row r="47" spans="1:10" ht="20.25" customHeight="1" x14ac:dyDescent="0.35"/>
    <row r="48" spans="1:10" ht="20.25" customHeight="1" x14ac:dyDescent="0.35"/>
    <row r="49" ht="20.25" customHeight="1" x14ac:dyDescent="0.35"/>
    <row r="50" ht="20.25" customHeight="1" x14ac:dyDescent="0.35"/>
    <row r="51" ht="20.25" customHeight="1" x14ac:dyDescent="0.35"/>
    <row r="52" ht="20.25" customHeight="1" x14ac:dyDescent="0.35"/>
    <row r="53" ht="20.25" customHeight="1" x14ac:dyDescent="0.35"/>
    <row r="54" ht="20.25" customHeight="1" x14ac:dyDescent="0.35"/>
    <row r="55" ht="20.25" customHeight="1" x14ac:dyDescent="0.35"/>
    <row r="56" ht="20.25" customHeight="1" x14ac:dyDescent="0.35"/>
    <row r="57" ht="20.25" customHeight="1" x14ac:dyDescent="0.35"/>
    <row r="58" ht="20.25" customHeight="1" x14ac:dyDescent="0.35"/>
    <row r="59" ht="20.25" customHeight="1" x14ac:dyDescent="0.35"/>
    <row r="60" ht="20.25" customHeight="1" x14ac:dyDescent="0.35"/>
    <row r="61" ht="20.25" customHeight="1" x14ac:dyDescent="0.35"/>
    <row r="62" ht="20.25" customHeight="1" x14ac:dyDescent="0.35"/>
    <row r="63" ht="20.25" customHeight="1" x14ac:dyDescent="0.35"/>
    <row r="64" ht="20.25" customHeight="1" x14ac:dyDescent="0.35"/>
    <row r="65" ht="20.25" customHeight="1" x14ac:dyDescent="0.35"/>
    <row r="66" ht="20.25" customHeight="1" x14ac:dyDescent="0.35"/>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0268-FD63-4801-95C3-499A4D709985}">
  <sheetPr>
    <tabColor theme="7"/>
  </sheetPr>
  <dimension ref="A1"/>
  <sheetViews>
    <sheetView showGridLines="0" topLeftCell="A19" workbookViewId="0">
      <selection activeCell="I10" sqref="I10"/>
    </sheetView>
  </sheetViews>
  <sheetFormatPr defaultColWidth="9.453125" defaultRowHeight="14.5" x14ac:dyDescent="0.35"/>
  <cols>
    <col min="1" max="16384" width="9.453125" style="64"/>
  </cols>
  <sheetData/>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B30C0-AC50-E640-9003-ECC14546C1B1}">
  <dimension ref="A11:Q91"/>
  <sheetViews>
    <sheetView showGridLines="0" tabSelected="1" topLeftCell="A60" zoomScale="58" zoomScaleNormal="80" workbookViewId="0">
      <selection activeCell="C21" sqref="C21"/>
    </sheetView>
  </sheetViews>
  <sheetFormatPr defaultColWidth="8.6328125" defaultRowHeight="14.5" x14ac:dyDescent="0.35"/>
  <cols>
    <col min="1" max="1" width="50.36328125" style="453" customWidth="1"/>
    <col min="2" max="6" width="20.453125" style="453" customWidth="1"/>
    <col min="7" max="7" width="25.6328125" style="453" customWidth="1"/>
    <col min="8" max="8" width="20.453125" style="453" customWidth="1"/>
    <col min="9" max="9" width="30" style="453" customWidth="1"/>
    <col min="10" max="10" width="8.6328125" style="453" customWidth="1"/>
    <col min="11" max="11" width="21.453125" style="453" customWidth="1"/>
    <col min="12" max="12" width="24.36328125" style="453" customWidth="1"/>
    <col min="13" max="14" width="11.453125" style="453" customWidth="1"/>
    <col min="15" max="15" width="13.36328125" style="453" customWidth="1"/>
    <col min="16" max="16" width="10.6328125" style="453" customWidth="1"/>
    <col min="17" max="17" width="11.6328125" style="453" customWidth="1"/>
    <col min="18" max="16384" width="8.6328125" style="453"/>
  </cols>
  <sheetData>
    <row r="11" spans="1:17" ht="20.25" customHeight="1" thickBot="1" x14ac:dyDescent="0.4">
      <c r="A11" s="406" t="s">
        <v>571</v>
      </c>
      <c r="B11" s="34"/>
      <c r="C11" s="34"/>
      <c r="D11" s="35"/>
      <c r="E11" s="35"/>
      <c r="F11" s="35"/>
      <c r="G11" s="35"/>
      <c r="H11" s="35"/>
      <c r="I11" s="474"/>
      <c r="K11" s="378"/>
      <c r="L11" s="379"/>
      <c r="M11" s="379"/>
      <c r="N11" s="380"/>
      <c r="O11" s="380"/>
      <c r="P11" s="380"/>
    </row>
    <row r="12" spans="1:17" ht="42" customHeight="1" x14ac:dyDescent="0.35">
      <c r="A12" s="491" t="s">
        <v>401</v>
      </c>
      <c r="B12" s="492" t="s">
        <v>276</v>
      </c>
      <c r="C12" s="493" t="s">
        <v>277</v>
      </c>
      <c r="D12" s="494" t="s">
        <v>278</v>
      </c>
      <c r="E12" s="494" t="s">
        <v>279</v>
      </c>
      <c r="F12" s="494" t="s">
        <v>280</v>
      </c>
      <c r="G12" s="494" t="s">
        <v>281</v>
      </c>
      <c r="H12" s="494" t="s">
        <v>282</v>
      </c>
      <c r="I12" s="495" t="s">
        <v>402</v>
      </c>
      <c r="K12" s="476"/>
      <c r="L12" s="477"/>
      <c r="M12" s="478"/>
      <c r="N12" s="479"/>
      <c r="O12" s="479"/>
      <c r="P12" s="479"/>
      <c r="Q12" s="480"/>
    </row>
    <row r="13" spans="1:17" ht="20.25" customHeight="1" x14ac:dyDescent="0.35">
      <c r="A13" s="496" t="s">
        <v>403</v>
      </c>
      <c r="B13" s="455">
        <v>47138013.5</v>
      </c>
      <c r="C13" s="497">
        <v>5203257.5</v>
      </c>
      <c r="D13" s="497">
        <v>9663260</v>
      </c>
      <c r="E13" s="497">
        <v>5879282</v>
      </c>
      <c r="F13" s="497">
        <v>5639417</v>
      </c>
      <c r="G13" s="497">
        <v>1403085</v>
      </c>
      <c r="H13" s="497">
        <v>3392321</v>
      </c>
      <c r="I13" s="457">
        <v>15957391</v>
      </c>
      <c r="K13" s="481"/>
      <c r="L13" s="482"/>
      <c r="M13" s="483"/>
      <c r="N13" s="483"/>
      <c r="O13" s="483"/>
      <c r="P13" s="483"/>
      <c r="Q13" s="483"/>
    </row>
    <row r="14" spans="1:17" ht="20.25" customHeight="1" x14ac:dyDescent="0.35">
      <c r="A14" s="458" t="s">
        <v>404</v>
      </c>
      <c r="B14" s="455">
        <v>4</v>
      </c>
      <c r="C14" s="457">
        <v>1</v>
      </c>
      <c r="D14" s="457">
        <v>0</v>
      </c>
      <c r="E14" s="457">
        <v>0</v>
      </c>
      <c r="F14" s="457">
        <v>0</v>
      </c>
      <c r="G14" s="457">
        <v>1</v>
      </c>
      <c r="H14" s="457">
        <v>1</v>
      </c>
      <c r="I14" s="457">
        <v>1</v>
      </c>
      <c r="L14" s="482"/>
      <c r="M14" s="483"/>
      <c r="N14" s="483"/>
      <c r="O14" s="483"/>
      <c r="P14" s="483"/>
      <c r="Q14" s="483"/>
    </row>
    <row r="15" spans="1:17" ht="20.25" customHeight="1" x14ac:dyDescent="0.35">
      <c r="A15" s="458" t="s">
        <v>405</v>
      </c>
      <c r="B15" s="455">
        <v>1</v>
      </c>
      <c r="C15" s="457">
        <v>0</v>
      </c>
      <c r="D15" s="457">
        <v>0</v>
      </c>
      <c r="E15" s="457">
        <v>0</v>
      </c>
      <c r="F15" s="457">
        <v>1</v>
      </c>
      <c r="G15" s="457">
        <v>0</v>
      </c>
      <c r="H15" s="457">
        <v>0</v>
      </c>
      <c r="I15" s="457">
        <v>0</v>
      </c>
      <c r="L15" s="482"/>
      <c r="M15" s="483"/>
      <c r="N15" s="483"/>
      <c r="O15" s="483"/>
      <c r="P15" s="483"/>
      <c r="Q15" s="483"/>
    </row>
    <row r="16" spans="1:17" ht="20.25" customHeight="1" x14ac:dyDescent="0.35">
      <c r="A16" s="501" t="s">
        <v>406</v>
      </c>
      <c r="B16" s="455">
        <v>37</v>
      </c>
      <c r="C16" s="457">
        <v>16</v>
      </c>
      <c r="D16" s="457">
        <v>4</v>
      </c>
      <c r="E16" s="457">
        <v>3</v>
      </c>
      <c r="F16" s="457">
        <v>3</v>
      </c>
      <c r="G16" s="457">
        <v>0</v>
      </c>
      <c r="H16" s="457">
        <v>1</v>
      </c>
      <c r="I16" s="457">
        <v>10</v>
      </c>
      <c r="K16" s="484"/>
      <c r="L16" s="482"/>
      <c r="M16" s="483"/>
      <c r="N16" s="483"/>
      <c r="O16" s="483"/>
      <c r="P16" s="483"/>
      <c r="Q16" s="483"/>
    </row>
    <row r="17" spans="1:17" ht="20.25" customHeight="1" x14ac:dyDescent="0.35">
      <c r="A17" s="458" t="s">
        <v>407</v>
      </c>
      <c r="B17" s="455">
        <v>93</v>
      </c>
      <c r="C17" s="457">
        <v>12</v>
      </c>
      <c r="D17" s="457">
        <v>26</v>
      </c>
      <c r="E17" s="457">
        <v>8</v>
      </c>
      <c r="F17" s="457">
        <v>19</v>
      </c>
      <c r="G17" s="457">
        <v>4</v>
      </c>
      <c r="H17" s="457">
        <v>3</v>
      </c>
      <c r="I17" s="457">
        <v>21</v>
      </c>
      <c r="L17" s="482"/>
      <c r="M17" s="483"/>
      <c r="N17" s="483"/>
      <c r="O17" s="483"/>
      <c r="P17" s="483"/>
      <c r="Q17" s="483"/>
    </row>
    <row r="18" spans="1:17" ht="20.25" customHeight="1" x14ac:dyDescent="0.35">
      <c r="A18" s="458" t="s">
        <v>1032</v>
      </c>
      <c r="B18" s="505">
        <v>8.4857203411849338E-2</v>
      </c>
      <c r="C18" s="499">
        <v>0.19218729805319071</v>
      </c>
      <c r="D18" s="457">
        <v>0</v>
      </c>
      <c r="E18" s="457">
        <v>0</v>
      </c>
      <c r="F18" s="457">
        <v>0</v>
      </c>
      <c r="G18" s="499">
        <v>0.71</v>
      </c>
      <c r="H18" s="499">
        <v>0.28999999999999998</v>
      </c>
      <c r="I18" s="499">
        <v>6.2666885833655386E-2</v>
      </c>
      <c r="L18" s="482"/>
      <c r="M18" s="485"/>
      <c r="N18" s="485"/>
      <c r="O18" s="485"/>
      <c r="P18" s="485"/>
      <c r="Q18" s="485"/>
    </row>
    <row r="19" spans="1:17" ht="20.25" customHeight="1" x14ac:dyDescent="0.35">
      <c r="A19" s="458" t="s">
        <v>408</v>
      </c>
      <c r="B19" s="505">
        <v>0.78492913155960631</v>
      </c>
      <c r="C19" s="499">
        <v>3.0739999999999998</v>
      </c>
      <c r="D19" s="499">
        <v>0.41299999999999998</v>
      </c>
      <c r="E19" s="499">
        <v>0.51</v>
      </c>
      <c r="F19" s="499">
        <v>0.53100000000000003</v>
      </c>
      <c r="G19" s="499">
        <v>0</v>
      </c>
      <c r="H19" s="499">
        <v>0.28999999999999998</v>
      </c>
      <c r="I19" s="499">
        <v>0.626</v>
      </c>
      <c r="L19" s="482"/>
      <c r="M19" s="483"/>
      <c r="N19" s="483"/>
      <c r="O19" s="483"/>
      <c r="P19" s="483"/>
      <c r="Q19" s="483"/>
    </row>
    <row r="20" spans="1:17" ht="20.25" customHeight="1" x14ac:dyDescent="0.35">
      <c r="A20" s="458" t="s">
        <v>572</v>
      </c>
      <c r="B20" s="505">
        <v>0.89100063582441802</v>
      </c>
      <c r="C20" s="499">
        <v>3.267184066904242</v>
      </c>
      <c r="D20" s="499">
        <v>0.41393898125477324</v>
      </c>
      <c r="E20" s="499">
        <v>0.51026638967139182</v>
      </c>
      <c r="F20" s="499">
        <v>0.70929317693655214</v>
      </c>
      <c r="G20" s="499">
        <v>0.71</v>
      </c>
      <c r="H20" s="499">
        <v>0.59</v>
      </c>
      <c r="I20" s="499">
        <v>0.68933574417020904</v>
      </c>
      <c r="L20" s="482"/>
      <c r="M20" s="485"/>
      <c r="N20" s="485"/>
      <c r="O20" s="485"/>
      <c r="P20" s="485"/>
      <c r="Q20" s="485"/>
    </row>
    <row r="21" spans="1:17" ht="20.25" customHeight="1" x14ac:dyDescent="0.35">
      <c r="A21" s="459" t="s">
        <v>1020</v>
      </c>
      <c r="B21" s="505">
        <v>2.8639306151499149</v>
      </c>
      <c r="C21" s="498">
        <v>5.5730000000000004</v>
      </c>
      <c r="D21" s="498">
        <v>3.1040000000000001</v>
      </c>
      <c r="E21" s="498">
        <v>1.87</v>
      </c>
      <c r="F21" s="498">
        <v>4.0780000000000003</v>
      </c>
      <c r="G21" s="498">
        <v>3.56</v>
      </c>
      <c r="H21" s="498">
        <v>1.47</v>
      </c>
      <c r="I21" s="498">
        <v>2.0049999999999999</v>
      </c>
      <c r="L21" s="482"/>
      <c r="M21" s="483"/>
      <c r="N21" s="483"/>
      <c r="O21" s="483"/>
      <c r="P21" s="483"/>
      <c r="Q21" s="483"/>
    </row>
    <row r="22" spans="1:17" ht="20.25" customHeight="1" x14ac:dyDescent="0.35">
      <c r="A22" s="458" t="s">
        <v>409</v>
      </c>
      <c r="B22" s="455">
        <v>0</v>
      </c>
      <c r="C22" s="457">
        <v>0</v>
      </c>
      <c r="D22" s="457">
        <v>0</v>
      </c>
      <c r="E22" s="457">
        <v>0</v>
      </c>
      <c r="F22" s="457">
        <v>0</v>
      </c>
      <c r="G22" s="457">
        <v>0</v>
      </c>
      <c r="H22" s="457">
        <v>0</v>
      </c>
      <c r="I22" s="457">
        <v>0</v>
      </c>
      <c r="L22" s="482"/>
      <c r="M22" s="483"/>
      <c r="N22" s="483"/>
      <c r="O22" s="483"/>
      <c r="P22" s="483"/>
      <c r="Q22" s="483"/>
    </row>
    <row r="23" spans="1:17" ht="20.25" customHeight="1" x14ac:dyDescent="0.35">
      <c r="A23" s="458" t="s">
        <v>410</v>
      </c>
      <c r="B23" s="455">
        <v>26393</v>
      </c>
      <c r="C23" s="457">
        <v>3266</v>
      </c>
      <c r="D23" s="457">
        <v>5921</v>
      </c>
      <c r="E23" s="457">
        <v>3466</v>
      </c>
      <c r="F23" s="457">
        <v>2131</v>
      </c>
      <c r="G23" s="457">
        <v>2225</v>
      </c>
      <c r="H23" s="457">
        <v>1303</v>
      </c>
      <c r="I23" s="457">
        <v>8081</v>
      </c>
      <c r="L23" s="482"/>
      <c r="M23" s="469"/>
      <c r="N23" s="469"/>
      <c r="O23" s="469"/>
      <c r="P23" s="469"/>
      <c r="Q23" s="469"/>
    </row>
    <row r="24" spans="1:17" ht="20.25" customHeight="1" x14ac:dyDescent="0.35">
      <c r="A24" s="502" t="s">
        <v>1031</v>
      </c>
      <c r="B24" s="482"/>
      <c r="C24" s="469"/>
      <c r="D24" s="469"/>
      <c r="E24" s="469"/>
      <c r="F24" s="469"/>
      <c r="G24" s="469"/>
      <c r="H24" s="469"/>
      <c r="I24" s="469"/>
      <c r="L24" s="482"/>
      <c r="M24" s="469"/>
      <c r="N24" s="469"/>
      <c r="O24" s="469"/>
      <c r="P24" s="469"/>
      <c r="Q24" s="469"/>
    </row>
    <row r="25" spans="1:17" ht="20.25" customHeight="1" x14ac:dyDescent="0.35">
      <c r="A25" s="502" t="s">
        <v>1033</v>
      </c>
      <c r="B25" s="482"/>
      <c r="C25" s="469"/>
      <c r="D25" s="469"/>
      <c r="E25" s="469"/>
      <c r="F25" s="469"/>
      <c r="G25" s="469"/>
      <c r="H25" s="469"/>
      <c r="I25" s="469"/>
      <c r="L25" s="482"/>
      <c r="M25" s="469"/>
      <c r="N25" s="469"/>
      <c r="O25" s="469"/>
      <c r="P25" s="469"/>
      <c r="Q25" s="469"/>
    </row>
    <row r="26" spans="1:17" x14ac:dyDescent="0.35">
      <c r="A26" s="502" t="s">
        <v>1034</v>
      </c>
    </row>
    <row r="28" spans="1:17" ht="20.25" customHeight="1" thickBot="1" x14ac:dyDescent="0.4">
      <c r="A28" s="406" t="s">
        <v>574</v>
      </c>
      <c r="B28" s="34"/>
      <c r="C28" s="34"/>
      <c r="D28" s="35"/>
      <c r="E28" s="35"/>
      <c r="F28" s="35"/>
      <c r="G28" s="35"/>
      <c r="H28" s="35"/>
      <c r="I28" s="474"/>
    </row>
    <row r="29" spans="1:17" ht="39.75" customHeight="1" x14ac:dyDescent="0.35">
      <c r="A29" s="491" t="s">
        <v>401</v>
      </c>
      <c r="B29" s="492" t="s">
        <v>276</v>
      </c>
      <c r="C29" s="493" t="s">
        <v>277</v>
      </c>
      <c r="D29" s="494" t="s">
        <v>278</v>
      </c>
      <c r="E29" s="494" t="s">
        <v>279</v>
      </c>
      <c r="F29" s="494" t="s">
        <v>280</v>
      </c>
      <c r="G29" s="494" t="s">
        <v>281</v>
      </c>
      <c r="H29" s="494" t="s">
        <v>282</v>
      </c>
      <c r="I29" s="495" t="s">
        <v>402</v>
      </c>
    </row>
    <row r="30" spans="1:17" ht="20.25" customHeight="1" x14ac:dyDescent="0.35">
      <c r="A30" s="496" t="s">
        <v>403</v>
      </c>
      <c r="B30" s="455">
        <v>16215827</v>
      </c>
      <c r="C30" s="497">
        <v>4229958</v>
      </c>
      <c r="D30" s="497">
        <v>2107111</v>
      </c>
      <c r="E30" s="497">
        <v>2503440</v>
      </c>
      <c r="F30" s="497">
        <v>955480</v>
      </c>
      <c r="G30" s="497">
        <v>377466</v>
      </c>
      <c r="H30" s="497">
        <v>1425935</v>
      </c>
      <c r="I30" s="497">
        <v>4616437</v>
      </c>
    </row>
    <row r="31" spans="1:17" ht="20.25" customHeight="1" x14ac:dyDescent="0.35">
      <c r="A31" s="458" t="s">
        <v>404</v>
      </c>
      <c r="B31" s="455">
        <v>2</v>
      </c>
      <c r="C31" s="457">
        <v>1</v>
      </c>
      <c r="D31" s="457">
        <v>0</v>
      </c>
      <c r="E31" s="457">
        <v>0</v>
      </c>
      <c r="F31" s="457">
        <v>0</v>
      </c>
      <c r="G31" s="457">
        <v>0</v>
      </c>
      <c r="H31" s="457">
        <v>0</v>
      </c>
      <c r="I31" s="457">
        <v>1</v>
      </c>
    </row>
    <row r="32" spans="1:17" ht="20.25" customHeight="1" x14ac:dyDescent="0.35">
      <c r="A32" s="458" t="s">
        <v>405</v>
      </c>
      <c r="B32" s="455">
        <v>0</v>
      </c>
      <c r="C32" s="457">
        <v>0</v>
      </c>
      <c r="D32" s="457">
        <v>0</v>
      </c>
      <c r="E32" s="457">
        <v>0</v>
      </c>
      <c r="F32" s="457">
        <v>0</v>
      </c>
      <c r="G32" s="457">
        <v>0</v>
      </c>
      <c r="H32" s="457">
        <v>0</v>
      </c>
      <c r="I32" s="457">
        <v>0</v>
      </c>
    </row>
    <row r="33" spans="1:17" ht="20.25" customHeight="1" x14ac:dyDescent="0.35">
      <c r="A33" s="501" t="s">
        <v>406</v>
      </c>
      <c r="B33" s="455">
        <v>26</v>
      </c>
      <c r="C33" s="457">
        <v>14</v>
      </c>
      <c r="D33" s="457">
        <v>2</v>
      </c>
      <c r="E33" s="457">
        <v>3</v>
      </c>
      <c r="F33" s="457">
        <v>2</v>
      </c>
      <c r="G33" s="457">
        <v>0</v>
      </c>
      <c r="H33" s="457">
        <v>1</v>
      </c>
      <c r="I33" s="457">
        <v>4</v>
      </c>
    </row>
    <row r="34" spans="1:17" ht="20.25" customHeight="1" x14ac:dyDescent="0.35">
      <c r="A34" s="458" t="s">
        <v>407</v>
      </c>
      <c r="B34" s="455">
        <v>47</v>
      </c>
      <c r="C34" s="457">
        <v>11</v>
      </c>
      <c r="D34" s="457">
        <v>12</v>
      </c>
      <c r="E34" s="457">
        <v>4</v>
      </c>
      <c r="F34" s="457">
        <v>6</v>
      </c>
      <c r="G34" s="457">
        <v>1</v>
      </c>
      <c r="H34" s="457">
        <v>1</v>
      </c>
      <c r="I34" s="457">
        <v>12</v>
      </c>
    </row>
    <row r="35" spans="1:17" ht="20.25" customHeight="1" x14ac:dyDescent="0.35">
      <c r="A35" s="458" t="s">
        <v>1032</v>
      </c>
      <c r="B35" s="505">
        <v>0.13880000000000001</v>
      </c>
      <c r="C35" s="499">
        <v>0.23640896670841649</v>
      </c>
      <c r="D35" s="457">
        <v>0</v>
      </c>
      <c r="E35" s="457">
        <v>0</v>
      </c>
      <c r="F35" s="457">
        <v>0</v>
      </c>
      <c r="G35" s="457">
        <v>0</v>
      </c>
      <c r="H35" s="457">
        <v>0</v>
      </c>
      <c r="I35" s="499">
        <v>0.22</v>
      </c>
    </row>
    <row r="36" spans="1:17" ht="20.25" customHeight="1" x14ac:dyDescent="0.35">
      <c r="A36" s="458" t="s">
        <v>408</v>
      </c>
      <c r="B36" s="506">
        <v>1.734</v>
      </c>
      <c r="C36" s="499">
        <v>3.3090000000000002</v>
      </c>
      <c r="D36" s="499">
        <v>0.94899999999999995</v>
      </c>
      <c r="E36" s="499">
        <v>0.19800000000000001</v>
      </c>
      <c r="F36" s="499">
        <v>2.093</v>
      </c>
      <c r="G36" s="457">
        <v>0</v>
      </c>
      <c r="H36" s="499">
        <v>0.70129423851718342</v>
      </c>
      <c r="I36" s="499">
        <v>0.86599999999999999</v>
      </c>
    </row>
    <row r="37" spans="1:17" ht="20.25" customHeight="1" x14ac:dyDescent="0.35">
      <c r="A37" s="458" t="s">
        <v>572</v>
      </c>
      <c r="B37" s="505">
        <v>1.87</v>
      </c>
      <c r="C37" s="499">
        <v>3.5461345006262475</v>
      </c>
      <c r="D37" s="457">
        <v>0</v>
      </c>
      <c r="E37" s="499">
        <v>1.1983510689291534</v>
      </c>
      <c r="F37" s="457">
        <v>0</v>
      </c>
      <c r="G37" s="457">
        <v>0</v>
      </c>
      <c r="H37" s="499">
        <v>0.70129423851718342</v>
      </c>
      <c r="I37" s="499">
        <v>1.0830863715891714</v>
      </c>
    </row>
    <row r="38" spans="1:17" ht="20.25" customHeight="1" x14ac:dyDescent="0.35">
      <c r="A38" s="458" t="s">
        <v>573</v>
      </c>
      <c r="B38" s="505">
        <v>4.9950000000000001</v>
      </c>
      <c r="C38" s="499">
        <v>6.1459999999999999</v>
      </c>
      <c r="D38" s="499">
        <v>6.6639999999999997</v>
      </c>
      <c r="E38" s="499">
        <v>2.7959999999999998</v>
      </c>
      <c r="F38" s="499">
        <v>8.3719999999999999</v>
      </c>
      <c r="G38" s="499">
        <v>2.6492452300339635</v>
      </c>
      <c r="H38" s="499">
        <v>1.4025884770343668</v>
      </c>
      <c r="I38" s="499">
        <v>3.6819999999999999</v>
      </c>
    </row>
    <row r="39" spans="1:17" ht="20" customHeight="1" x14ac:dyDescent="0.35">
      <c r="A39" s="458" t="s">
        <v>409</v>
      </c>
      <c r="B39" s="455">
        <v>0</v>
      </c>
      <c r="C39" s="457">
        <v>0</v>
      </c>
      <c r="D39" s="457">
        <v>0</v>
      </c>
      <c r="E39" s="457">
        <v>0</v>
      </c>
      <c r="F39" s="457">
        <v>0</v>
      </c>
      <c r="G39" s="457">
        <v>0</v>
      </c>
      <c r="H39" s="457">
        <v>0</v>
      </c>
      <c r="I39" s="457">
        <v>0</v>
      </c>
    </row>
    <row r="40" spans="1:17" ht="20.25" customHeight="1" x14ac:dyDescent="0.35">
      <c r="A40" s="502" t="s">
        <v>1031</v>
      </c>
      <c r="B40" s="482"/>
      <c r="C40" s="469"/>
      <c r="D40" s="469"/>
      <c r="E40" s="469"/>
      <c r="F40" s="469"/>
      <c r="G40" s="469"/>
      <c r="H40" s="469"/>
      <c r="I40" s="469"/>
      <c r="L40" s="482"/>
      <c r="M40" s="469"/>
      <c r="N40" s="469"/>
      <c r="O40" s="469"/>
      <c r="P40" s="469"/>
      <c r="Q40" s="469"/>
    </row>
    <row r="41" spans="1:17" ht="20.25" customHeight="1" x14ac:dyDescent="0.35">
      <c r="A41" s="502" t="s">
        <v>1033</v>
      </c>
      <c r="B41" s="482"/>
      <c r="C41" s="469"/>
      <c r="D41" s="469"/>
      <c r="E41" s="469"/>
      <c r="F41" s="469"/>
      <c r="G41" s="469"/>
      <c r="H41" s="469"/>
      <c r="I41" s="469"/>
      <c r="L41" s="482"/>
      <c r="M41" s="469"/>
      <c r="N41" s="469"/>
      <c r="O41" s="469"/>
      <c r="P41" s="469"/>
      <c r="Q41" s="469"/>
    </row>
    <row r="42" spans="1:17" x14ac:dyDescent="0.35">
      <c r="A42" s="502" t="s">
        <v>1034</v>
      </c>
    </row>
    <row r="45" spans="1:17" ht="20.25" customHeight="1" thickBot="1" x14ac:dyDescent="0.4">
      <c r="A45" s="406" t="s">
        <v>570</v>
      </c>
      <c r="B45" s="34"/>
      <c r="C45" s="34"/>
      <c r="D45" s="35"/>
      <c r="E45" s="35"/>
      <c r="F45" s="35"/>
      <c r="G45" s="35"/>
      <c r="H45" s="35"/>
      <c r="I45" s="474"/>
    </row>
    <row r="46" spans="1:17" ht="45.75" customHeight="1" x14ac:dyDescent="0.35">
      <c r="A46" s="491" t="s">
        <v>401</v>
      </c>
      <c r="B46" s="492" t="s">
        <v>276</v>
      </c>
      <c r="C46" s="493" t="s">
        <v>277</v>
      </c>
      <c r="D46" s="494" t="s">
        <v>278</v>
      </c>
      <c r="E46" s="494" t="s">
        <v>279</v>
      </c>
      <c r="F46" s="494" t="s">
        <v>280</v>
      </c>
      <c r="G46" s="494" t="s">
        <v>281</v>
      </c>
      <c r="H46" s="494" t="s">
        <v>282</v>
      </c>
      <c r="I46" s="495" t="s">
        <v>402</v>
      </c>
    </row>
    <row r="47" spans="1:17" ht="20" customHeight="1" x14ac:dyDescent="0.35">
      <c r="A47" s="496" t="s">
        <v>403</v>
      </c>
      <c r="B47" s="455">
        <v>30922186.5</v>
      </c>
      <c r="C47" s="497">
        <v>973299.5</v>
      </c>
      <c r="D47" s="497">
        <v>7556149</v>
      </c>
      <c r="E47" s="497">
        <v>3375842</v>
      </c>
      <c r="F47" s="497">
        <v>4683937</v>
      </c>
      <c r="G47" s="497">
        <v>1025619</v>
      </c>
      <c r="H47" s="497">
        <v>1966386</v>
      </c>
      <c r="I47" s="457">
        <v>11340954</v>
      </c>
    </row>
    <row r="48" spans="1:17" ht="20.25" customHeight="1" x14ac:dyDescent="0.35">
      <c r="A48" s="458" t="s">
        <v>404</v>
      </c>
      <c r="B48" s="455">
        <v>2</v>
      </c>
      <c r="C48" s="457">
        <v>0</v>
      </c>
      <c r="D48" s="457">
        <v>0</v>
      </c>
      <c r="E48" s="457">
        <v>0</v>
      </c>
      <c r="F48" s="457">
        <v>0</v>
      </c>
      <c r="G48" s="457">
        <v>1</v>
      </c>
      <c r="H48" s="457">
        <v>1</v>
      </c>
      <c r="I48" s="457">
        <v>0</v>
      </c>
    </row>
    <row r="49" spans="1:17" ht="20.25" customHeight="1" x14ac:dyDescent="0.35">
      <c r="A49" s="458" t="s">
        <v>405</v>
      </c>
      <c r="B49" s="455">
        <v>1</v>
      </c>
      <c r="C49" s="457">
        <v>0</v>
      </c>
      <c r="D49" s="457">
        <v>0</v>
      </c>
      <c r="E49" s="457">
        <v>0</v>
      </c>
      <c r="F49" s="457">
        <v>1</v>
      </c>
      <c r="G49" s="457">
        <v>0</v>
      </c>
      <c r="H49" s="457">
        <v>0</v>
      </c>
      <c r="I49" s="457">
        <v>0</v>
      </c>
    </row>
    <row r="50" spans="1:17" ht="20.25" customHeight="1" x14ac:dyDescent="0.35">
      <c r="A50" s="501" t="s">
        <v>406</v>
      </c>
      <c r="B50" s="455">
        <v>11</v>
      </c>
      <c r="C50" s="457">
        <v>2</v>
      </c>
      <c r="D50" s="457">
        <v>2</v>
      </c>
      <c r="E50" s="457">
        <v>0</v>
      </c>
      <c r="F50" s="457">
        <v>1</v>
      </c>
      <c r="G50" s="457">
        <v>0</v>
      </c>
      <c r="H50" s="457">
        <v>0</v>
      </c>
      <c r="I50" s="457">
        <v>6</v>
      </c>
    </row>
    <row r="51" spans="1:17" ht="20.25" customHeight="1" x14ac:dyDescent="0.35">
      <c r="A51" s="458" t="s">
        <v>407</v>
      </c>
      <c r="B51" s="455">
        <v>46</v>
      </c>
      <c r="C51" s="457">
        <v>1</v>
      </c>
      <c r="D51" s="457">
        <v>14</v>
      </c>
      <c r="E51" s="457">
        <v>4</v>
      </c>
      <c r="F51" s="457">
        <v>13</v>
      </c>
      <c r="G51" s="457">
        <v>3</v>
      </c>
      <c r="H51" s="457">
        <v>2</v>
      </c>
      <c r="I51" s="457">
        <v>9</v>
      </c>
    </row>
    <row r="52" spans="1:17" ht="20.25" customHeight="1" x14ac:dyDescent="0.35">
      <c r="A52" s="458" t="s">
        <v>1032</v>
      </c>
      <c r="B52" s="505">
        <v>0.06</v>
      </c>
      <c r="C52" s="457">
        <v>0</v>
      </c>
      <c r="D52" s="457">
        <v>0</v>
      </c>
      <c r="E52" s="457">
        <v>0</v>
      </c>
      <c r="F52" s="457">
        <v>0</v>
      </c>
      <c r="G52" s="529">
        <v>0.98</v>
      </c>
      <c r="H52" s="529">
        <v>0.51</v>
      </c>
      <c r="I52" s="457">
        <v>0</v>
      </c>
    </row>
    <row r="53" spans="1:17" ht="20.25" customHeight="1" x14ac:dyDescent="0.35">
      <c r="A53" s="458" t="s">
        <v>408</v>
      </c>
      <c r="B53" s="505">
        <v>0.39300000000000002</v>
      </c>
      <c r="C53" s="499">
        <v>2.0539999999999998</v>
      </c>
      <c r="D53" s="499">
        <v>0.26400000000000001</v>
      </c>
      <c r="E53" s="457">
        <v>0</v>
      </c>
      <c r="F53" s="499">
        <v>0.21299999999999999</v>
      </c>
      <c r="G53" s="457">
        <v>0</v>
      </c>
      <c r="H53" s="457">
        <v>0</v>
      </c>
      <c r="I53" s="499">
        <v>0.52900000000000003</v>
      </c>
    </row>
    <row r="54" spans="1:17" ht="20.25" customHeight="1" x14ac:dyDescent="0.35">
      <c r="A54" s="458" t="s">
        <v>572</v>
      </c>
      <c r="B54" s="505">
        <v>0.43</v>
      </c>
      <c r="C54" s="499">
        <v>2.0548659482512832</v>
      </c>
      <c r="D54" s="499">
        <v>0.26468509289586534</v>
      </c>
      <c r="E54" s="457">
        <v>0</v>
      </c>
      <c r="F54" s="499">
        <v>0.42699122554381069</v>
      </c>
      <c r="G54" s="499">
        <v>0.97502093857465588</v>
      </c>
      <c r="H54" s="499">
        <v>0.50854715198338474</v>
      </c>
      <c r="I54" s="499">
        <v>0.52905602121303019</v>
      </c>
    </row>
    <row r="55" spans="1:17" ht="20.25" customHeight="1" x14ac:dyDescent="0.35">
      <c r="A55" s="458" t="s">
        <v>573</v>
      </c>
      <c r="B55" s="505">
        <v>1.897</v>
      </c>
      <c r="C55" s="498">
        <v>3.0819999999999999</v>
      </c>
      <c r="D55" s="498">
        <v>2.117</v>
      </c>
      <c r="E55" s="498">
        <v>1.1839999999999999</v>
      </c>
      <c r="F55" s="498">
        <v>3.202</v>
      </c>
      <c r="G55" s="498">
        <v>3.9000837542986235</v>
      </c>
      <c r="H55" s="498">
        <v>1.5256414559501543</v>
      </c>
      <c r="I55" s="498">
        <v>1.3220000000000001</v>
      </c>
    </row>
    <row r="56" spans="1:17" ht="20.25" customHeight="1" x14ac:dyDescent="0.35">
      <c r="A56" s="458" t="s">
        <v>409</v>
      </c>
      <c r="B56" s="455">
        <v>0</v>
      </c>
      <c r="C56" s="457">
        <v>0</v>
      </c>
      <c r="D56" s="457">
        <v>0</v>
      </c>
      <c r="E56" s="457">
        <v>0</v>
      </c>
      <c r="F56" s="457">
        <v>0</v>
      </c>
      <c r="G56" s="457">
        <v>0</v>
      </c>
      <c r="H56" s="457">
        <v>0</v>
      </c>
      <c r="I56" s="457">
        <v>0</v>
      </c>
    </row>
    <row r="57" spans="1:17" ht="20.25" customHeight="1" x14ac:dyDescent="0.35">
      <c r="A57" s="502" t="s">
        <v>1031</v>
      </c>
      <c r="B57" s="482"/>
      <c r="C57" s="469"/>
      <c r="D57" s="469"/>
      <c r="E57" s="469"/>
      <c r="F57" s="469"/>
      <c r="G57" s="469"/>
      <c r="H57" s="469"/>
      <c r="I57" s="469"/>
      <c r="L57" s="482"/>
      <c r="M57" s="469"/>
      <c r="N57" s="469"/>
      <c r="O57" s="469"/>
      <c r="P57" s="469"/>
      <c r="Q57" s="469"/>
    </row>
    <row r="58" spans="1:17" ht="20.25" customHeight="1" x14ac:dyDescent="0.35">
      <c r="A58" s="502" t="s">
        <v>1033</v>
      </c>
      <c r="B58" s="482"/>
      <c r="C58" s="469"/>
      <c r="D58" s="469"/>
      <c r="E58" s="469"/>
      <c r="F58" s="469"/>
      <c r="G58" s="469"/>
      <c r="H58" s="469"/>
      <c r="I58" s="469"/>
      <c r="L58" s="482"/>
      <c r="M58" s="469"/>
      <c r="N58" s="469"/>
      <c r="O58" s="469"/>
      <c r="P58" s="469"/>
      <c r="Q58" s="469"/>
    </row>
    <row r="59" spans="1:17" x14ac:dyDescent="0.35">
      <c r="A59" s="502" t="s">
        <v>1034</v>
      </c>
    </row>
    <row r="62" spans="1:17" ht="20.25" customHeight="1" thickBot="1" x14ac:dyDescent="0.4">
      <c r="A62" s="406" t="s">
        <v>587</v>
      </c>
      <c r="B62" s="468"/>
      <c r="C62" s="467"/>
      <c r="D62" s="467"/>
      <c r="E62" s="467"/>
      <c r="F62" s="467"/>
      <c r="G62" s="467"/>
    </row>
    <row r="63" spans="1:17" ht="27.75" customHeight="1" x14ac:dyDescent="0.35">
      <c r="A63" s="381"/>
      <c r="B63" s="358" t="s">
        <v>276</v>
      </c>
      <c r="C63" s="135" t="s">
        <v>277</v>
      </c>
      <c r="D63" s="382" t="s">
        <v>278</v>
      </c>
      <c r="E63" s="382" t="s">
        <v>279</v>
      </c>
      <c r="F63" s="382" t="s">
        <v>280</v>
      </c>
      <c r="G63" s="466" t="s">
        <v>411</v>
      </c>
    </row>
    <row r="64" spans="1:17" ht="20.25" customHeight="1" x14ac:dyDescent="0.35">
      <c r="A64" s="458" t="s">
        <v>412</v>
      </c>
      <c r="B64" s="464">
        <v>5407</v>
      </c>
      <c r="C64" s="463">
        <v>636</v>
      </c>
      <c r="D64" s="463">
        <v>2894</v>
      </c>
      <c r="E64" s="463">
        <v>437</v>
      </c>
      <c r="F64" s="463">
        <v>158</v>
      </c>
      <c r="G64" s="463">
        <v>1282</v>
      </c>
    </row>
    <row r="65" spans="1:7" ht="20.25" customHeight="1" x14ac:dyDescent="0.35">
      <c r="A65" s="458" t="s">
        <v>413</v>
      </c>
      <c r="B65" s="464">
        <v>285.99422442244202</v>
      </c>
      <c r="C65" s="457">
        <v>224.417784050812</v>
      </c>
      <c r="D65" s="457">
        <v>843.48586417953902</v>
      </c>
      <c r="E65" s="457">
        <v>168.20631254811394</v>
      </c>
      <c r="F65" s="457">
        <v>66.191872643485553</v>
      </c>
      <c r="G65" s="457">
        <v>253.40976477564701</v>
      </c>
    </row>
    <row r="66" spans="1:7" ht="20" customHeight="1" x14ac:dyDescent="0.35">
      <c r="A66" s="503" t="s">
        <v>564</v>
      </c>
    </row>
    <row r="67" spans="1:7" ht="20" customHeight="1" x14ac:dyDescent="0.35"/>
    <row r="69" spans="1:7" ht="20.25" customHeight="1" thickBot="1" x14ac:dyDescent="0.4">
      <c r="A69" s="406" t="s">
        <v>575</v>
      </c>
      <c r="B69" s="34"/>
      <c r="C69" s="34"/>
      <c r="D69" s="35"/>
      <c r="E69" s="35"/>
      <c r="F69" s="35"/>
      <c r="G69" s="473"/>
    </row>
    <row r="70" spans="1:7" ht="20.25" customHeight="1" x14ac:dyDescent="0.35">
      <c r="A70" s="43"/>
      <c r="B70" s="44" t="s">
        <v>276</v>
      </c>
      <c r="C70" s="45" t="s">
        <v>277</v>
      </c>
      <c r="D70" s="175" t="s">
        <v>278</v>
      </c>
      <c r="E70" s="175" t="s">
        <v>279</v>
      </c>
      <c r="F70" s="175" t="s">
        <v>280</v>
      </c>
      <c r="G70" s="472" t="s">
        <v>411</v>
      </c>
    </row>
    <row r="71" spans="1:7" ht="20.25" customHeight="1" x14ac:dyDescent="0.35">
      <c r="A71" s="458" t="s">
        <v>412</v>
      </c>
      <c r="B71" s="464">
        <v>1970</v>
      </c>
      <c r="C71" s="463">
        <v>357</v>
      </c>
      <c r="D71" s="463">
        <v>1022</v>
      </c>
      <c r="E71" s="463">
        <v>272</v>
      </c>
      <c r="F71" s="463">
        <v>56</v>
      </c>
      <c r="G71" s="463">
        <v>263</v>
      </c>
    </row>
    <row r="72" spans="1:7" ht="20.25" customHeight="1" x14ac:dyDescent="0.35">
      <c r="A72" s="458" t="s">
        <v>413</v>
      </c>
      <c r="B72" s="464">
        <v>288</v>
      </c>
      <c r="C72" s="457">
        <v>157</v>
      </c>
      <c r="D72" s="457">
        <v>1012</v>
      </c>
      <c r="E72" s="457">
        <v>214</v>
      </c>
      <c r="F72" s="457">
        <v>112</v>
      </c>
      <c r="G72" s="463">
        <v>147</v>
      </c>
    </row>
    <row r="73" spans="1:7" ht="20.25" customHeight="1" x14ac:dyDescent="0.35">
      <c r="A73" s="503" t="s">
        <v>564</v>
      </c>
      <c r="B73" s="462"/>
      <c r="C73" s="461"/>
      <c r="D73" s="461"/>
      <c r="E73" s="461"/>
      <c r="F73" s="461"/>
      <c r="G73" s="471"/>
    </row>
    <row r="74" spans="1:7" ht="20.25" customHeight="1" x14ac:dyDescent="0.35">
      <c r="A74" s="502"/>
      <c r="B74" s="470"/>
      <c r="C74" s="469"/>
      <c r="D74" s="469"/>
      <c r="E74" s="469"/>
      <c r="F74" s="469"/>
      <c r="G74" s="500"/>
    </row>
    <row r="75" spans="1:7" ht="20" customHeight="1" x14ac:dyDescent="0.35">
      <c r="B75" s="470"/>
      <c r="C75" s="469"/>
      <c r="D75" s="469"/>
      <c r="E75" s="469"/>
      <c r="F75" s="469"/>
      <c r="G75" s="469"/>
    </row>
    <row r="76" spans="1:7" ht="20.25" customHeight="1" thickBot="1" x14ac:dyDescent="0.4">
      <c r="A76" s="406" t="s">
        <v>586</v>
      </c>
      <c r="B76" s="468"/>
      <c r="C76" s="467"/>
      <c r="D76" s="467"/>
      <c r="E76" s="467"/>
      <c r="F76" s="467"/>
      <c r="G76" s="467"/>
    </row>
    <row r="77" spans="1:7" ht="20.25" customHeight="1" x14ac:dyDescent="0.35">
      <c r="A77" s="381"/>
      <c r="B77" s="358" t="s">
        <v>276</v>
      </c>
      <c r="C77" s="135" t="s">
        <v>277</v>
      </c>
      <c r="D77" s="382" t="s">
        <v>278</v>
      </c>
      <c r="E77" s="382" t="s">
        <v>279</v>
      </c>
      <c r="F77" s="382" t="s">
        <v>280</v>
      </c>
      <c r="G77" s="466" t="s">
        <v>411</v>
      </c>
    </row>
    <row r="78" spans="1:7" ht="20" customHeight="1" x14ac:dyDescent="0.35">
      <c r="A78" s="504" t="s">
        <v>412</v>
      </c>
      <c r="B78" s="464">
        <v>3437</v>
      </c>
      <c r="C78" s="465">
        <v>279</v>
      </c>
      <c r="D78" s="465">
        <v>1872</v>
      </c>
      <c r="E78" s="465">
        <v>165</v>
      </c>
      <c r="F78" s="465">
        <v>102</v>
      </c>
      <c r="G78" s="465">
        <v>1019</v>
      </c>
    </row>
    <row r="79" spans="1:7" ht="20.25" customHeight="1" x14ac:dyDescent="0.35">
      <c r="A79" s="458" t="s">
        <v>413</v>
      </c>
      <c r="B79" s="464">
        <v>363</v>
      </c>
      <c r="C79" s="457">
        <v>504</v>
      </c>
      <c r="D79" s="457">
        <v>773</v>
      </c>
      <c r="E79" s="457">
        <v>124</v>
      </c>
      <c r="F79" s="457">
        <v>54</v>
      </c>
      <c r="G79" s="463">
        <v>311</v>
      </c>
    </row>
    <row r="80" spans="1:7" ht="20.25" customHeight="1" x14ac:dyDescent="0.35">
      <c r="A80" s="503" t="s">
        <v>564</v>
      </c>
      <c r="B80" s="462"/>
      <c r="C80" s="461"/>
      <c r="D80" s="461"/>
      <c r="E80" s="461"/>
      <c r="F80" s="461"/>
      <c r="G80" s="461"/>
    </row>
    <row r="82" spans="1:7" ht="20.25" customHeight="1" x14ac:dyDescent="0.35">
      <c r="A82" s="460"/>
    </row>
    <row r="83" spans="1:7" ht="20.25" customHeight="1" thickBot="1" x14ac:dyDescent="0.4">
      <c r="A83" s="33" t="s">
        <v>414</v>
      </c>
      <c r="B83" s="34"/>
      <c r="C83" s="291"/>
      <c r="D83" s="35"/>
      <c r="E83" s="35"/>
      <c r="F83" s="35"/>
    </row>
    <row r="84" spans="1:7" ht="29" x14ac:dyDescent="0.35">
      <c r="A84" s="209" t="s">
        <v>415</v>
      </c>
      <c r="B84" s="44" t="s">
        <v>276</v>
      </c>
      <c r="C84" s="45" t="s">
        <v>277</v>
      </c>
      <c r="D84" s="46" t="s">
        <v>278</v>
      </c>
      <c r="E84" s="46" t="s">
        <v>279</v>
      </c>
      <c r="F84" s="46" t="s">
        <v>280</v>
      </c>
      <c r="G84" s="136" t="s">
        <v>411</v>
      </c>
    </row>
    <row r="85" spans="1:7" ht="20.5" customHeight="1" x14ac:dyDescent="0.35">
      <c r="A85" s="458" t="s">
        <v>589</v>
      </c>
      <c r="B85" s="455">
        <v>7809</v>
      </c>
      <c r="C85" s="457">
        <v>3985</v>
      </c>
      <c r="D85" s="457">
        <v>624</v>
      </c>
      <c r="E85" s="457">
        <v>760</v>
      </c>
      <c r="F85" s="457">
        <v>1570</v>
      </c>
      <c r="G85" s="457">
        <v>870</v>
      </c>
    </row>
    <row r="86" spans="1:7" ht="20.5" customHeight="1" x14ac:dyDescent="0.35">
      <c r="A86" s="458" t="s">
        <v>590</v>
      </c>
      <c r="B86" s="455">
        <v>5981</v>
      </c>
      <c r="C86" s="457">
        <v>647</v>
      </c>
      <c r="D86" s="457">
        <v>160</v>
      </c>
      <c r="E86" s="457">
        <v>1510</v>
      </c>
      <c r="F86" s="457">
        <v>787</v>
      </c>
      <c r="G86" s="457">
        <v>2877</v>
      </c>
    </row>
    <row r="87" spans="1:7" ht="20.5" customHeight="1" x14ac:dyDescent="0.35">
      <c r="A87" s="459" t="s">
        <v>416</v>
      </c>
      <c r="B87" s="455">
        <v>13790</v>
      </c>
      <c r="C87" s="454">
        <v>4632</v>
      </c>
      <c r="D87" s="454">
        <v>784</v>
      </c>
      <c r="E87" s="454">
        <v>2270</v>
      </c>
      <c r="F87" s="454">
        <v>2357</v>
      </c>
      <c r="G87" s="457">
        <v>3747</v>
      </c>
    </row>
    <row r="88" spans="1:7" ht="20.5" customHeight="1" x14ac:dyDescent="0.35">
      <c r="A88" s="458" t="s">
        <v>591</v>
      </c>
      <c r="B88" s="455">
        <v>43052</v>
      </c>
      <c r="C88" s="457">
        <v>12709</v>
      </c>
      <c r="D88" s="457">
        <v>19380</v>
      </c>
      <c r="E88" s="457">
        <v>1892</v>
      </c>
      <c r="F88" s="457">
        <v>7660</v>
      </c>
      <c r="G88" s="457">
        <v>1411</v>
      </c>
    </row>
    <row r="89" spans="1:7" ht="20.5" customHeight="1" x14ac:dyDescent="0.35">
      <c r="A89" s="458" t="s">
        <v>592</v>
      </c>
      <c r="B89" s="455">
        <v>56543.5</v>
      </c>
      <c r="C89" s="457">
        <v>4204</v>
      </c>
      <c r="D89" s="457">
        <v>38449</v>
      </c>
      <c r="E89" s="457">
        <v>3975.5</v>
      </c>
      <c r="F89" s="457">
        <v>8235</v>
      </c>
      <c r="G89" s="457">
        <v>1680</v>
      </c>
    </row>
    <row r="90" spans="1:7" ht="29.25" customHeight="1" x14ac:dyDescent="0.35">
      <c r="A90" s="456" t="s">
        <v>593</v>
      </c>
      <c r="B90" s="455">
        <v>50861</v>
      </c>
      <c r="C90" s="454">
        <v>16694</v>
      </c>
      <c r="D90" s="454">
        <v>20004</v>
      </c>
      <c r="E90" s="454">
        <v>2652</v>
      </c>
      <c r="F90" s="454">
        <v>9230</v>
      </c>
      <c r="G90" s="454">
        <v>2281</v>
      </c>
    </row>
    <row r="91" spans="1:7" ht="29.25" customHeight="1" x14ac:dyDescent="0.35">
      <c r="A91" s="456" t="s">
        <v>594</v>
      </c>
      <c r="B91" s="455">
        <v>62524.5</v>
      </c>
      <c r="C91" s="454">
        <v>4851</v>
      </c>
      <c r="D91" s="454">
        <v>38609</v>
      </c>
      <c r="E91" s="454">
        <v>5485.5</v>
      </c>
      <c r="F91" s="454">
        <v>9022</v>
      </c>
      <c r="G91" s="454">
        <v>4557</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BCD1-8678-43D1-9C77-030CE738C0FB}">
  <dimension ref="A1:XFB163"/>
  <sheetViews>
    <sheetView showGridLines="0" topLeftCell="A10" zoomScaleNormal="100" workbookViewId="0">
      <pane xSplit="1" topLeftCell="B1" activePane="topRight" state="frozen"/>
      <selection activeCell="A135" sqref="A135"/>
      <selection pane="topRight" activeCell="B17" sqref="B17"/>
    </sheetView>
  </sheetViews>
  <sheetFormatPr defaultColWidth="8.6328125" defaultRowHeight="14.5" x14ac:dyDescent="0.35"/>
  <cols>
    <col min="1" max="1" width="58.453125" customWidth="1"/>
    <col min="2" max="8" width="20.453125" style="20" customWidth="1"/>
    <col min="9" max="16" width="20.453125" customWidth="1"/>
  </cols>
  <sheetData>
    <row r="1" spans="1:8" x14ac:dyDescent="0.35">
      <c r="B1"/>
      <c r="C1"/>
      <c r="D1"/>
      <c r="E1"/>
      <c r="F1"/>
      <c r="G1"/>
      <c r="H1"/>
    </row>
    <row r="2" spans="1:8" x14ac:dyDescent="0.35">
      <c r="B2"/>
      <c r="C2"/>
      <c r="D2"/>
      <c r="E2"/>
      <c r="F2"/>
      <c r="G2"/>
      <c r="H2"/>
    </row>
    <row r="3" spans="1:8" x14ac:dyDescent="0.35">
      <c r="B3"/>
      <c r="C3"/>
      <c r="D3"/>
      <c r="E3"/>
      <c r="F3"/>
      <c r="G3"/>
      <c r="H3"/>
    </row>
    <row r="4" spans="1:8" x14ac:dyDescent="0.35">
      <c r="B4"/>
      <c r="C4"/>
      <c r="D4"/>
      <c r="E4"/>
      <c r="F4"/>
      <c r="G4"/>
      <c r="H4"/>
    </row>
    <row r="5" spans="1:8" x14ac:dyDescent="0.35">
      <c r="B5"/>
      <c r="C5"/>
      <c r="D5"/>
      <c r="E5"/>
      <c r="F5"/>
      <c r="G5"/>
      <c r="H5"/>
    </row>
    <row r="6" spans="1:8" x14ac:dyDescent="0.35">
      <c r="B6"/>
      <c r="C6"/>
      <c r="D6"/>
      <c r="E6"/>
      <c r="F6"/>
      <c r="G6"/>
      <c r="H6"/>
    </row>
    <row r="7" spans="1:8" x14ac:dyDescent="0.35">
      <c r="B7"/>
      <c r="C7"/>
      <c r="D7"/>
      <c r="E7"/>
      <c r="F7"/>
      <c r="G7"/>
      <c r="H7"/>
    </row>
    <row r="8" spans="1:8" x14ac:dyDescent="0.35">
      <c r="B8"/>
      <c r="C8"/>
      <c r="D8"/>
      <c r="E8"/>
      <c r="F8"/>
      <c r="G8"/>
      <c r="H8"/>
    </row>
    <row r="9" spans="1:8" x14ac:dyDescent="0.35">
      <c r="B9"/>
      <c r="C9"/>
      <c r="D9"/>
      <c r="E9"/>
      <c r="F9"/>
      <c r="G9"/>
      <c r="H9"/>
    </row>
    <row r="12" spans="1:8" ht="20.25" customHeight="1" thickBot="1" x14ac:dyDescent="0.4">
      <c r="A12" s="21" t="s">
        <v>417</v>
      </c>
      <c r="B12" s="22"/>
      <c r="C12" s="22"/>
      <c r="D12" s="23"/>
      <c r="E12" s="23"/>
      <c r="F12" s="23"/>
      <c r="G12" s="24"/>
      <c r="H12" s="24"/>
    </row>
    <row r="13" spans="1:8" ht="36" customHeight="1" x14ac:dyDescent="0.35">
      <c r="A13" s="200" t="s">
        <v>269</v>
      </c>
      <c r="B13" s="44" t="s">
        <v>276</v>
      </c>
      <c r="C13" s="45" t="s">
        <v>277</v>
      </c>
      <c r="D13" s="46" t="s">
        <v>278</v>
      </c>
      <c r="E13" s="46" t="s">
        <v>279</v>
      </c>
      <c r="F13" s="46" t="s">
        <v>280</v>
      </c>
      <c r="G13" s="47" t="s">
        <v>411</v>
      </c>
      <c r="H13" s="47" t="s">
        <v>418</v>
      </c>
    </row>
    <row r="14" spans="1:8" ht="20.25" customHeight="1" x14ac:dyDescent="0.35">
      <c r="A14" s="120" t="s">
        <v>419</v>
      </c>
      <c r="B14" s="122"/>
      <c r="C14" s="122"/>
      <c r="D14" s="122"/>
      <c r="E14" s="122"/>
      <c r="F14" s="122"/>
      <c r="G14" s="122"/>
      <c r="H14" s="122"/>
    </row>
    <row r="15" spans="1:8" ht="20.25" customHeight="1" x14ac:dyDescent="0.35">
      <c r="A15" s="385" t="s">
        <v>420</v>
      </c>
      <c r="B15" s="114">
        <v>4279</v>
      </c>
      <c r="C15" s="121">
        <v>1125</v>
      </c>
      <c r="D15" s="121">
        <v>644</v>
      </c>
      <c r="E15" s="121">
        <v>1142</v>
      </c>
      <c r="F15" s="121">
        <v>495</v>
      </c>
      <c r="G15" s="121">
        <v>640</v>
      </c>
      <c r="H15" s="121">
        <v>233</v>
      </c>
    </row>
    <row r="16" spans="1:8" ht="20.25" customHeight="1" x14ac:dyDescent="0.35">
      <c r="A16" s="385" t="s">
        <v>421</v>
      </c>
      <c r="B16" s="114">
        <v>541</v>
      </c>
      <c r="C16" s="121">
        <v>118</v>
      </c>
      <c r="D16" s="121">
        <v>99</v>
      </c>
      <c r="E16" s="121">
        <v>129</v>
      </c>
      <c r="F16" s="121">
        <v>34</v>
      </c>
      <c r="G16" s="121">
        <v>74</v>
      </c>
      <c r="H16" s="121">
        <v>87</v>
      </c>
    </row>
    <row r="17" spans="1:8" ht="20.25" customHeight="1" x14ac:dyDescent="0.35">
      <c r="A17" s="123" t="s">
        <v>422</v>
      </c>
      <c r="B17" s="114">
        <v>4820</v>
      </c>
      <c r="C17" s="364">
        <v>1243</v>
      </c>
      <c r="D17" s="364">
        <v>743</v>
      </c>
      <c r="E17" s="364">
        <v>1271</v>
      </c>
      <c r="F17" s="364">
        <v>529</v>
      </c>
      <c r="G17" s="364">
        <v>714</v>
      </c>
      <c r="H17" s="364">
        <v>320</v>
      </c>
    </row>
    <row r="18" spans="1:8" ht="20.25" customHeight="1" x14ac:dyDescent="0.35">
      <c r="A18" s="384" t="s">
        <v>423</v>
      </c>
      <c r="B18" s="280">
        <v>0.88775933609958502</v>
      </c>
      <c r="C18" s="365">
        <v>0.9050683829444891</v>
      </c>
      <c r="D18" s="365">
        <v>0.86675639300134588</v>
      </c>
      <c r="E18" s="365">
        <v>0.89850511408339895</v>
      </c>
      <c r="F18" s="365">
        <v>0.93572778827977321</v>
      </c>
      <c r="G18" s="365">
        <v>0.89635854341736698</v>
      </c>
      <c r="H18" s="365">
        <v>0.72812500000000002</v>
      </c>
    </row>
    <row r="19" spans="1:8" ht="20.25" customHeight="1" x14ac:dyDescent="0.35">
      <c r="A19" s="384" t="s">
        <v>424</v>
      </c>
      <c r="B19" s="280">
        <v>0.11224066390041494</v>
      </c>
      <c r="C19" s="365">
        <v>9.4931617055510856E-2</v>
      </c>
      <c r="D19" s="365">
        <v>0.13324360699865412</v>
      </c>
      <c r="E19" s="365">
        <v>0.10149488591660111</v>
      </c>
      <c r="F19" s="365">
        <v>6.4272211720226846E-2</v>
      </c>
      <c r="G19" s="365">
        <v>0.10364145658263306</v>
      </c>
      <c r="H19" s="365">
        <v>0.27187499999999998</v>
      </c>
    </row>
    <row r="20" spans="1:8" ht="20.25" customHeight="1" x14ac:dyDescent="0.35">
      <c r="A20" s="117" t="s">
        <v>425</v>
      </c>
      <c r="B20" s="119"/>
      <c r="C20" s="119"/>
      <c r="D20" s="119"/>
      <c r="E20" s="119"/>
      <c r="F20" s="119"/>
      <c r="G20" s="119"/>
      <c r="H20" s="119"/>
    </row>
    <row r="21" spans="1:8" ht="20.25" customHeight="1" x14ac:dyDescent="0.35">
      <c r="A21" s="78" t="s">
        <v>420</v>
      </c>
      <c r="B21" s="114">
        <v>10358</v>
      </c>
      <c r="C21" s="121">
        <v>2407</v>
      </c>
      <c r="D21" s="121">
        <v>2051</v>
      </c>
      <c r="E21" s="121">
        <v>987</v>
      </c>
      <c r="F21" s="121">
        <v>1441</v>
      </c>
      <c r="G21" s="121">
        <v>3456</v>
      </c>
      <c r="H21" s="121">
        <v>16</v>
      </c>
    </row>
    <row r="22" spans="1:8" ht="20.25" customHeight="1" x14ac:dyDescent="0.35">
      <c r="A22" s="78" t="s">
        <v>421</v>
      </c>
      <c r="B22" s="114">
        <v>1034</v>
      </c>
      <c r="C22" s="121">
        <v>119</v>
      </c>
      <c r="D22" s="121">
        <v>270</v>
      </c>
      <c r="E22" s="121">
        <v>152</v>
      </c>
      <c r="F22" s="121">
        <v>98</v>
      </c>
      <c r="G22" s="121">
        <v>383</v>
      </c>
      <c r="H22" s="121">
        <v>12</v>
      </c>
    </row>
    <row r="23" spans="1:8" ht="20.25" customHeight="1" x14ac:dyDescent="0.35">
      <c r="A23" s="123" t="s">
        <v>425</v>
      </c>
      <c r="B23" s="114">
        <v>11392</v>
      </c>
      <c r="C23" s="366">
        <v>2526</v>
      </c>
      <c r="D23" s="366">
        <v>2321</v>
      </c>
      <c r="E23" s="366">
        <v>1139</v>
      </c>
      <c r="F23" s="366">
        <v>1539</v>
      </c>
      <c r="G23" s="366">
        <v>3839</v>
      </c>
      <c r="H23" s="366">
        <v>28</v>
      </c>
    </row>
    <row r="24" spans="1:8" ht="20.25" customHeight="1" x14ac:dyDescent="0.35">
      <c r="A24" s="120" t="s">
        <v>426</v>
      </c>
      <c r="B24" s="119"/>
      <c r="C24" s="364"/>
      <c r="D24" s="364"/>
      <c r="E24" s="364"/>
      <c r="F24" s="364"/>
      <c r="G24" s="364"/>
      <c r="H24" s="364"/>
    </row>
    <row r="25" spans="1:8" ht="20.25" customHeight="1" x14ac:dyDescent="0.35">
      <c r="A25" s="78" t="s">
        <v>427</v>
      </c>
      <c r="B25" s="114">
        <v>14637</v>
      </c>
      <c r="C25" s="366">
        <v>3532</v>
      </c>
      <c r="D25" s="366">
        <v>2695</v>
      </c>
      <c r="E25" s="366">
        <v>2129</v>
      </c>
      <c r="F25" s="366">
        <v>1936</v>
      </c>
      <c r="G25" s="366">
        <v>4096</v>
      </c>
      <c r="H25" s="366">
        <v>249</v>
      </c>
    </row>
    <row r="26" spans="1:8" ht="20.25" customHeight="1" x14ac:dyDescent="0.35">
      <c r="A26" s="78" t="s">
        <v>428</v>
      </c>
      <c r="B26" s="369">
        <v>0.90284974093264247</v>
      </c>
      <c r="C26" s="367">
        <v>0.93711859909790396</v>
      </c>
      <c r="D26" s="367">
        <v>0.87956919060052219</v>
      </c>
      <c r="E26" s="367">
        <v>0.88340248962655599</v>
      </c>
      <c r="F26" s="367">
        <v>0.93617021276595747</v>
      </c>
      <c r="G26" s="367">
        <v>0.89962661981111358</v>
      </c>
      <c r="H26" s="367">
        <v>0.71551724137931039</v>
      </c>
    </row>
    <row r="27" spans="1:8" ht="20.25" customHeight="1" x14ac:dyDescent="0.35">
      <c r="A27" s="78" t="s">
        <v>429</v>
      </c>
      <c r="B27" s="114">
        <v>1575</v>
      </c>
      <c r="C27" s="366">
        <v>237</v>
      </c>
      <c r="D27" s="366">
        <v>369</v>
      </c>
      <c r="E27" s="366">
        <v>281</v>
      </c>
      <c r="F27" s="366">
        <v>132</v>
      </c>
      <c r="G27" s="366">
        <v>457</v>
      </c>
      <c r="H27" s="366">
        <v>99</v>
      </c>
    </row>
    <row r="28" spans="1:8" ht="20.25" customHeight="1" thickBot="1" x14ac:dyDescent="0.4">
      <c r="A28" s="124" t="s">
        <v>430</v>
      </c>
      <c r="B28" s="356">
        <v>9.7150259067357511E-2</v>
      </c>
      <c r="C28" s="368">
        <v>6.2881400902096041E-2</v>
      </c>
      <c r="D28" s="368">
        <v>0.12043080939947781</v>
      </c>
      <c r="E28" s="368">
        <v>0.11659751037344399</v>
      </c>
      <c r="F28" s="368">
        <v>6.3829787234042548E-2</v>
      </c>
      <c r="G28" s="368">
        <v>0.10037338018888645</v>
      </c>
      <c r="H28" s="368">
        <v>0.28448275862068967</v>
      </c>
    </row>
    <row r="29" spans="1:8" ht="20.25" customHeight="1" thickBot="1" x14ac:dyDescent="0.4">
      <c r="A29" s="87" t="s">
        <v>426</v>
      </c>
      <c r="B29" s="125">
        <v>16212</v>
      </c>
      <c r="C29" s="125">
        <v>3769</v>
      </c>
      <c r="D29" s="125">
        <v>3064</v>
      </c>
      <c r="E29" s="125">
        <v>2410</v>
      </c>
      <c r="F29" s="125">
        <v>2068</v>
      </c>
      <c r="G29" s="125">
        <v>4553</v>
      </c>
      <c r="H29" s="125">
        <v>348</v>
      </c>
    </row>
    <row r="30" spans="1:8" s="194" customFormat="1" ht="20.25" customHeight="1" thickBot="1" x14ac:dyDescent="0.4">
      <c r="A30" s="192" t="s">
        <v>431</v>
      </c>
      <c r="B30" s="193">
        <v>0.70268936590180109</v>
      </c>
      <c r="C30" s="193">
        <v>0.67020429822234018</v>
      </c>
      <c r="D30" s="193">
        <v>0.75750652741514357</v>
      </c>
      <c r="E30" s="193">
        <v>0.47261410788381741</v>
      </c>
      <c r="F30" s="193">
        <v>0.74419729206963248</v>
      </c>
      <c r="G30" s="193">
        <v>0.84318032066769166</v>
      </c>
      <c r="H30" s="193">
        <v>8.0459770114942528E-2</v>
      </c>
    </row>
    <row r="31" spans="1:8" s="197" customFormat="1" ht="20.25" customHeight="1" thickBot="1" x14ac:dyDescent="0.4">
      <c r="A31" s="195" t="s">
        <v>432</v>
      </c>
      <c r="B31" s="196">
        <v>0.29731063409819886</v>
      </c>
      <c r="C31" s="196">
        <v>0.32979570177765988</v>
      </c>
      <c r="D31" s="196">
        <v>0.2424934725848564</v>
      </c>
      <c r="E31" s="196">
        <v>0.52738589211618259</v>
      </c>
      <c r="F31" s="196">
        <v>0.25580270793036752</v>
      </c>
      <c r="G31" s="196">
        <v>0.15681967933230836</v>
      </c>
      <c r="H31" s="196">
        <v>0.91954022988505746</v>
      </c>
    </row>
    <row r="32" spans="1:8" s="197" customFormat="1" ht="20.25" customHeight="1" x14ac:dyDescent="0.35">
      <c r="A32" s="266"/>
      <c r="B32" s="267"/>
      <c r="C32" s="267"/>
      <c r="D32" s="267"/>
      <c r="E32" s="267"/>
      <c r="F32" s="267"/>
      <c r="G32" s="267"/>
      <c r="H32" s="267"/>
    </row>
    <row r="33" spans="1:19" ht="20.25" customHeight="1" x14ac:dyDescent="0.35">
      <c r="A33" s="27"/>
      <c r="B33" s="176"/>
      <c r="C33" s="28"/>
      <c r="D33" s="28"/>
      <c r="E33" s="28"/>
      <c r="F33" s="28"/>
      <c r="G33" s="28"/>
      <c r="H33" s="28"/>
    </row>
    <row r="34" spans="1:19" ht="20.25" customHeight="1" thickBot="1" x14ac:dyDescent="0.4">
      <c r="A34" s="21" t="s">
        <v>433</v>
      </c>
      <c r="B34" s="22"/>
      <c r="C34" s="22"/>
      <c r="D34" s="23"/>
      <c r="E34" s="23"/>
      <c r="F34" s="23"/>
      <c r="G34" s="24"/>
      <c r="H34" s="24"/>
    </row>
    <row r="35" spans="1:19" ht="36" customHeight="1" x14ac:dyDescent="0.35">
      <c r="A35" s="207"/>
      <c r="B35" s="44" t="s">
        <v>276</v>
      </c>
      <c r="C35" s="45" t="s">
        <v>277</v>
      </c>
      <c r="D35" s="46" t="s">
        <v>278</v>
      </c>
      <c r="E35" s="46" t="s">
        <v>279</v>
      </c>
      <c r="F35" s="46" t="s">
        <v>280</v>
      </c>
      <c r="G35" s="47" t="s">
        <v>411</v>
      </c>
      <c r="H35" s="47" t="s">
        <v>418</v>
      </c>
    </row>
    <row r="36" spans="1:19" ht="20.25" customHeight="1" x14ac:dyDescent="0.35">
      <c r="A36" s="82" t="s">
        <v>434</v>
      </c>
      <c r="B36" s="118">
        <v>553</v>
      </c>
      <c r="C36" s="126">
        <v>71</v>
      </c>
      <c r="D36" s="126">
        <v>175</v>
      </c>
      <c r="E36" s="126">
        <v>176</v>
      </c>
      <c r="F36" s="126">
        <v>41</v>
      </c>
      <c r="G36" s="126">
        <v>62</v>
      </c>
      <c r="H36" s="126">
        <v>28</v>
      </c>
    </row>
    <row r="37" spans="1:19" ht="20.25" customHeight="1" x14ac:dyDescent="0.35">
      <c r="A37" s="82" t="s">
        <v>435</v>
      </c>
      <c r="B37" s="118">
        <v>3675</v>
      </c>
      <c r="C37" s="77">
        <v>1003</v>
      </c>
      <c r="D37" s="77">
        <v>506</v>
      </c>
      <c r="E37" s="77">
        <v>1032</v>
      </c>
      <c r="F37" s="77">
        <v>397</v>
      </c>
      <c r="G37" s="77">
        <v>499</v>
      </c>
      <c r="H37" s="77">
        <v>238</v>
      </c>
    </row>
    <row r="38" spans="1:19" ht="20.25" customHeight="1" x14ac:dyDescent="0.35">
      <c r="A38" s="82" t="s">
        <v>436</v>
      </c>
      <c r="B38" s="118">
        <v>592</v>
      </c>
      <c r="C38" s="77">
        <v>169</v>
      </c>
      <c r="D38" s="77">
        <v>62</v>
      </c>
      <c r="E38" s="77">
        <v>63</v>
      </c>
      <c r="F38" s="77">
        <v>91</v>
      </c>
      <c r="G38" s="77">
        <v>153</v>
      </c>
      <c r="H38" s="77">
        <v>54</v>
      </c>
    </row>
    <row r="39" spans="1:19" ht="20.25" customHeight="1" x14ac:dyDescent="0.35">
      <c r="A39" s="107" t="s">
        <v>437</v>
      </c>
      <c r="B39" s="70">
        <v>4820</v>
      </c>
      <c r="C39" s="70">
        <v>1243</v>
      </c>
      <c r="D39" s="70">
        <v>743</v>
      </c>
      <c r="E39" s="70">
        <v>1271</v>
      </c>
      <c r="F39" s="70">
        <v>529</v>
      </c>
      <c r="G39" s="70">
        <v>714</v>
      </c>
      <c r="H39" s="70">
        <v>320</v>
      </c>
    </row>
    <row r="40" spans="1:19" ht="20.25" customHeight="1" x14ac:dyDescent="0.35">
      <c r="A40" s="27"/>
      <c r="B40" s="176"/>
      <c r="C40" s="28"/>
      <c r="D40" s="28"/>
      <c r="E40" s="28"/>
      <c r="F40" s="28"/>
      <c r="G40" s="28"/>
      <c r="H40" s="28"/>
    </row>
    <row r="41" spans="1:19" ht="20.25" customHeight="1" x14ac:dyDescent="0.35">
      <c r="A41" s="27"/>
      <c r="B41" s="176"/>
      <c r="C41" s="28"/>
      <c r="D41" s="28"/>
      <c r="E41" s="28"/>
      <c r="F41" s="28"/>
      <c r="G41" s="28"/>
      <c r="H41" s="28"/>
    </row>
    <row r="42" spans="1:19" ht="20.25" customHeight="1" thickBot="1" x14ac:dyDescent="0.4">
      <c r="A42" s="15" t="s">
        <v>438</v>
      </c>
      <c r="B42" s="16"/>
      <c r="C42" s="16"/>
      <c r="D42" s="17"/>
      <c r="E42" s="17"/>
      <c r="F42" s="17"/>
      <c r="G42" s="18"/>
      <c r="H42" s="39"/>
    </row>
    <row r="43" spans="1:19" s="14" customFormat="1" ht="32.25" customHeight="1" x14ac:dyDescent="0.35">
      <c r="A43" s="219" t="s">
        <v>69</v>
      </c>
      <c r="B43" s="44" t="s">
        <v>276</v>
      </c>
      <c r="C43" s="45" t="s">
        <v>277</v>
      </c>
      <c r="D43" s="46" t="s">
        <v>278</v>
      </c>
      <c r="E43" s="46" t="s">
        <v>279</v>
      </c>
      <c r="F43" s="46" t="s">
        <v>280</v>
      </c>
      <c r="G43" s="47" t="s">
        <v>411</v>
      </c>
      <c r="H43" s="47" t="s">
        <v>418</v>
      </c>
    </row>
    <row r="44" spans="1:19" ht="20.25" customHeight="1" x14ac:dyDescent="0.35">
      <c r="A44" s="128" t="s">
        <v>620</v>
      </c>
      <c r="B44" s="105">
        <v>10</v>
      </c>
      <c r="C44" s="76">
        <v>0</v>
      </c>
      <c r="D44" s="76">
        <v>0</v>
      </c>
      <c r="E44" s="76">
        <v>0</v>
      </c>
      <c r="F44" s="76">
        <v>1</v>
      </c>
      <c r="G44" s="76">
        <v>0</v>
      </c>
      <c r="H44" s="76">
        <v>9</v>
      </c>
      <c r="K44" s="14"/>
      <c r="L44" s="14"/>
      <c r="M44" s="14"/>
      <c r="N44" s="14"/>
      <c r="O44" s="14"/>
      <c r="P44" s="14"/>
      <c r="Q44" s="14"/>
      <c r="R44" s="14"/>
      <c r="S44" s="14"/>
    </row>
    <row r="45" spans="1:19" ht="20.25" customHeight="1" x14ac:dyDescent="0.35">
      <c r="A45" s="128" t="s">
        <v>439</v>
      </c>
      <c r="B45" s="105">
        <v>5</v>
      </c>
      <c r="C45" s="76">
        <v>1</v>
      </c>
      <c r="D45" s="76">
        <v>0</v>
      </c>
      <c r="E45" s="76">
        <v>1</v>
      </c>
      <c r="F45" s="76">
        <v>2</v>
      </c>
      <c r="G45" s="76">
        <v>0</v>
      </c>
      <c r="H45" s="76">
        <v>1</v>
      </c>
      <c r="K45" s="14"/>
      <c r="L45" s="14"/>
      <c r="M45" s="14"/>
      <c r="N45" s="14"/>
      <c r="O45" s="14"/>
      <c r="P45" s="14"/>
      <c r="Q45" s="14"/>
      <c r="R45" s="14"/>
      <c r="S45" s="14"/>
    </row>
    <row r="46" spans="1:19" ht="20.25" customHeight="1" x14ac:dyDescent="0.35">
      <c r="A46" s="128" t="s">
        <v>621</v>
      </c>
      <c r="B46" s="105">
        <v>33</v>
      </c>
      <c r="C46" s="76">
        <v>2</v>
      </c>
      <c r="D46" s="76">
        <v>4</v>
      </c>
      <c r="E46" s="76">
        <v>5</v>
      </c>
      <c r="F46" s="76">
        <v>1</v>
      </c>
      <c r="G46" s="76">
        <v>14</v>
      </c>
      <c r="H46" s="76">
        <v>7</v>
      </c>
      <c r="K46" s="14"/>
      <c r="L46" s="14"/>
      <c r="M46" s="14"/>
      <c r="N46" s="14"/>
      <c r="O46" s="14"/>
      <c r="P46" s="14"/>
      <c r="Q46" s="14"/>
      <c r="R46" s="14"/>
      <c r="S46" s="14"/>
    </row>
    <row r="47" spans="1:19" ht="20.25" customHeight="1" thickBot="1" x14ac:dyDescent="0.4">
      <c r="A47" s="60" t="s">
        <v>440</v>
      </c>
      <c r="B47" s="105">
        <v>36</v>
      </c>
      <c r="C47" s="81">
        <v>6</v>
      </c>
      <c r="D47" s="81">
        <v>6</v>
      </c>
      <c r="E47" s="81">
        <v>4</v>
      </c>
      <c r="F47" s="81">
        <v>6</v>
      </c>
      <c r="G47" s="81">
        <v>10</v>
      </c>
      <c r="H47" s="81">
        <v>4</v>
      </c>
    </row>
    <row r="48" spans="1:19" ht="20.25" customHeight="1" thickBot="1" x14ac:dyDescent="0.4">
      <c r="A48" s="144" t="s">
        <v>441</v>
      </c>
      <c r="B48" s="166">
        <v>84</v>
      </c>
      <c r="C48" s="166">
        <v>9</v>
      </c>
      <c r="D48" s="166">
        <v>10</v>
      </c>
      <c r="E48" s="166">
        <v>10</v>
      </c>
      <c r="F48" s="166">
        <v>10</v>
      </c>
      <c r="G48" s="166">
        <v>24</v>
      </c>
      <c r="H48" s="166">
        <v>21</v>
      </c>
    </row>
    <row r="49" spans="1:8" ht="20.25" customHeight="1" x14ac:dyDescent="0.35">
      <c r="A49" s="143" t="s">
        <v>442</v>
      </c>
      <c r="B49" s="168">
        <v>0.11904761904761904</v>
      </c>
      <c r="C49" s="168">
        <v>0</v>
      </c>
      <c r="D49" s="168">
        <v>0</v>
      </c>
      <c r="E49" s="168">
        <v>0</v>
      </c>
      <c r="F49" s="168">
        <v>0.1</v>
      </c>
      <c r="G49" s="168">
        <v>0</v>
      </c>
      <c r="H49" s="168">
        <v>0.42857142857142855</v>
      </c>
    </row>
    <row r="50" spans="1:8" ht="20.25" customHeight="1" x14ac:dyDescent="0.35">
      <c r="A50" s="143" t="s">
        <v>443</v>
      </c>
      <c r="B50" s="168">
        <v>5.9523809523809521E-2</v>
      </c>
      <c r="C50" s="168">
        <v>0.1111111111111111</v>
      </c>
      <c r="D50" s="168">
        <v>0</v>
      </c>
      <c r="E50" s="168">
        <v>0.1</v>
      </c>
      <c r="F50" s="168">
        <v>0.2</v>
      </c>
      <c r="G50" s="168">
        <v>0</v>
      </c>
      <c r="H50" s="168">
        <v>4.7619047619047616E-2</v>
      </c>
    </row>
    <row r="51" spans="1:8" ht="20.25" customHeight="1" x14ac:dyDescent="0.35">
      <c r="A51" s="143" t="s">
        <v>588</v>
      </c>
      <c r="B51" s="168">
        <v>0.39285714285714285</v>
      </c>
      <c r="C51" s="168">
        <v>0.22222222222222221</v>
      </c>
      <c r="D51" s="168">
        <v>0.4</v>
      </c>
      <c r="E51" s="168">
        <v>0.5</v>
      </c>
      <c r="F51" s="168">
        <v>0.1</v>
      </c>
      <c r="G51" s="168">
        <v>0.58333333333333337</v>
      </c>
      <c r="H51" s="168">
        <v>0.33333333333333331</v>
      </c>
    </row>
    <row r="52" spans="1:8" ht="20.25" customHeight="1" x14ac:dyDescent="0.35">
      <c r="A52" s="143" t="s">
        <v>444</v>
      </c>
      <c r="B52" s="168">
        <v>0.42857142857142855</v>
      </c>
      <c r="C52" s="168">
        <v>0.66666666666666663</v>
      </c>
      <c r="D52" s="168">
        <v>0.6</v>
      </c>
      <c r="E52" s="168">
        <v>0.4</v>
      </c>
      <c r="F52" s="168">
        <v>0.6</v>
      </c>
      <c r="G52" s="168">
        <v>0.41666666666666669</v>
      </c>
      <c r="H52" s="168">
        <v>0.19047619047619047</v>
      </c>
    </row>
    <row r="53" spans="1:8" ht="20.25" customHeight="1" x14ac:dyDescent="0.35">
      <c r="A53" s="128"/>
      <c r="B53" s="83"/>
      <c r="C53" s="83"/>
      <c r="D53" s="83"/>
      <c r="E53" s="83"/>
      <c r="F53" s="83"/>
      <c r="G53" s="83"/>
      <c r="H53" s="83"/>
    </row>
    <row r="54" spans="1:8" ht="20.25" customHeight="1" x14ac:dyDescent="0.35">
      <c r="A54" s="128" t="s">
        <v>445</v>
      </c>
      <c r="B54" s="105">
        <v>1806</v>
      </c>
      <c r="C54" s="76">
        <v>583</v>
      </c>
      <c r="D54" s="76">
        <v>315</v>
      </c>
      <c r="E54" s="76">
        <v>367</v>
      </c>
      <c r="F54" s="76">
        <v>167</v>
      </c>
      <c r="G54" s="76">
        <v>323</v>
      </c>
      <c r="H54" s="76">
        <v>51</v>
      </c>
    </row>
    <row r="55" spans="1:8" ht="20.25" customHeight="1" x14ac:dyDescent="0.35">
      <c r="A55" s="128" t="s">
        <v>446</v>
      </c>
      <c r="B55" s="105">
        <v>2709</v>
      </c>
      <c r="C55" s="76">
        <v>601</v>
      </c>
      <c r="D55" s="76">
        <v>395</v>
      </c>
      <c r="E55" s="76">
        <v>867</v>
      </c>
      <c r="F55" s="76">
        <v>335</v>
      </c>
      <c r="G55" s="76">
        <v>317</v>
      </c>
      <c r="H55" s="76">
        <v>194</v>
      </c>
    </row>
    <row r="56" spans="1:8" ht="20.25" customHeight="1" thickBot="1" x14ac:dyDescent="0.4">
      <c r="A56" s="60" t="s">
        <v>447</v>
      </c>
      <c r="B56" s="105">
        <v>305</v>
      </c>
      <c r="C56" s="81">
        <v>59</v>
      </c>
      <c r="D56" s="81">
        <v>33</v>
      </c>
      <c r="E56" s="81">
        <v>37</v>
      </c>
      <c r="F56" s="81">
        <v>27</v>
      </c>
      <c r="G56" s="81">
        <v>74</v>
      </c>
      <c r="H56" s="81">
        <v>75</v>
      </c>
    </row>
    <row r="57" spans="1:8" ht="20.25" customHeight="1" thickBot="1" x14ac:dyDescent="0.4">
      <c r="A57" s="144" t="s">
        <v>437</v>
      </c>
      <c r="B57" s="166">
        <v>4820</v>
      </c>
      <c r="C57" s="166">
        <v>1243</v>
      </c>
      <c r="D57" s="166">
        <v>743</v>
      </c>
      <c r="E57" s="166">
        <v>1271</v>
      </c>
      <c r="F57" s="166">
        <v>529</v>
      </c>
      <c r="G57" s="166">
        <v>714</v>
      </c>
      <c r="H57" s="166">
        <v>320</v>
      </c>
    </row>
    <row r="58" spans="1:8" ht="20.25" customHeight="1" x14ac:dyDescent="0.35">
      <c r="A58" s="143" t="s">
        <v>448</v>
      </c>
      <c r="B58" s="168">
        <v>0.37468879668049793</v>
      </c>
      <c r="C58" s="386">
        <v>0.46902654867256638</v>
      </c>
      <c r="D58" s="386">
        <v>0.42395693135935397</v>
      </c>
      <c r="E58" s="386">
        <v>0.2887490165224233</v>
      </c>
      <c r="F58" s="386">
        <v>0.31568998109640833</v>
      </c>
      <c r="G58" s="386">
        <v>0.45238095238095238</v>
      </c>
      <c r="H58" s="386">
        <v>0.15937499999999999</v>
      </c>
    </row>
    <row r="59" spans="1:8" ht="20.25" customHeight="1" x14ac:dyDescent="0.35">
      <c r="A59" s="128" t="s">
        <v>449</v>
      </c>
      <c r="B59" s="168">
        <v>0.56203319502074689</v>
      </c>
      <c r="C59" s="386">
        <v>0.48350764279967817</v>
      </c>
      <c r="D59" s="386">
        <v>0.53162853297442803</v>
      </c>
      <c r="E59" s="386">
        <v>0.68214004720692367</v>
      </c>
      <c r="F59" s="386">
        <v>0.63327032136105865</v>
      </c>
      <c r="G59" s="386">
        <v>0.44397759103641454</v>
      </c>
      <c r="H59" s="386">
        <v>0.60624999999999996</v>
      </c>
    </row>
    <row r="60" spans="1:8" ht="20.25" customHeight="1" x14ac:dyDescent="0.35">
      <c r="A60" s="128" t="s">
        <v>450</v>
      </c>
      <c r="B60" s="168">
        <v>6.3278008298755184E-2</v>
      </c>
      <c r="C60" s="386">
        <v>4.7465808527755428E-2</v>
      </c>
      <c r="D60" s="386">
        <v>4.4414535666218037E-2</v>
      </c>
      <c r="E60" s="386">
        <v>2.9110936270653028E-2</v>
      </c>
      <c r="F60" s="386">
        <v>5.1039697542533083E-2</v>
      </c>
      <c r="G60" s="386">
        <v>0.10364145658263306</v>
      </c>
      <c r="H60" s="386">
        <v>0.234375</v>
      </c>
    </row>
    <row r="61" spans="1:8" ht="20.25" customHeight="1" x14ac:dyDescent="0.35">
      <c r="A61" s="27"/>
      <c r="B61" s="176"/>
      <c r="C61" s="28"/>
      <c r="D61" s="28"/>
      <c r="E61" s="28"/>
      <c r="F61" s="28"/>
      <c r="G61" s="28"/>
      <c r="H61" s="28"/>
    </row>
    <row r="62" spans="1:8" ht="20.25" customHeight="1" x14ac:dyDescent="0.35">
      <c r="A62" s="29"/>
      <c r="B62" s="28"/>
      <c r="C62" s="28"/>
      <c r="D62" s="28"/>
      <c r="E62" s="28"/>
      <c r="F62" s="28"/>
      <c r="G62" s="28"/>
      <c r="H62" s="28"/>
    </row>
    <row r="63" spans="1:8" ht="20.25" customHeight="1" thickBot="1" x14ac:dyDescent="0.4">
      <c r="A63" s="21" t="s">
        <v>451</v>
      </c>
      <c r="B63" s="22"/>
      <c r="C63" s="22"/>
      <c r="D63" s="23"/>
      <c r="E63" s="23"/>
      <c r="F63" s="23"/>
      <c r="G63" s="24"/>
      <c r="H63" s="24"/>
    </row>
    <row r="64" spans="1:8" ht="29.25" customHeight="1" x14ac:dyDescent="0.35">
      <c r="A64" s="207" t="s">
        <v>121</v>
      </c>
      <c r="B64" s="44" t="s">
        <v>276</v>
      </c>
      <c r="C64" s="45" t="s">
        <v>277</v>
      </c>
      <c r="D64" s="46" t="s">
        <v>278</v>
      </c>
      <c r="E64" s="46" t="s">
        <v>279</v>
      </c>
      <c r="F64" s="46" t="s">
        <v>280</v>
      </c>
      <c r="G64" s="47" t="s">
        <v>411</v>
      </c>
      <c r="H64" s="47" t="s">
        <v>418</v>
      </c>
    </row>
    <row r="65" spans="1:8" ht="20.25" customHeight="1" x14ac:dyDescent="0.35">
      <c r="A65" s="82" t="s">
        <v>452</v>
      </c>
      <c r="B65" s="118">
        <v>430</v>
      </c>
      <c r="C65" s="77">
        <v>17</v>
      </c>
      <c r="D65" s="77">
        <v>77</v>
      </c>
      <c r="E65" s="77">
        <v>77</v>
      </c>
      <c r="F65" s="77">
        <v>67</v>
      </c>
      <c r="G65" s="77">
        <v>142</v>
      </c>
      <c r="H65" s="77">
        <v>50</v>
      </c>
    </row>
    <row r="66" spans="1:8" ht="20.25" customHeight="1" x14ac:dyDescent="0.35">
      <c r="A66" s="82" t="s">
        <v>453</v>
      </c>
      <c r="B66" s="118">
        <v>119</v>
      </c>
      <c r="C66" s="77">
        <v>1</v>
      </c>
      <c r="D66" s="77">
        <v>44</v>
      </c>
      <c r="E66" s="77">
        <v>12</v>
      </c>
      <c r="F66" s="77">
        <v>19</v>
      </c>
      <c r="G66" s="77">
        <v>30</v>
      </c>
      <c r="H66" s="77">
        <v>13</v>
      </c>
    </row>
    <row r="67" spans="1:8" ht="20.25" customHeight="1" x14ac:dyDescent="0.35">
      <c r="A67" s="107" t="s">
        <v>437</v>
      </c>
      <c r="B67" s="70">
        <v>549</v>
      </c>
      <c r="C67" s="70">
        <v>18</v>
      </c>
      <c r="D67" s="70">
        <v>121</v>
      </c>
      <c r="E67" s="70">
        <v>89</v>
      </c>
      <c r="F67" s="70">
        <v>86</v>
      </c>
      <c r="G67" s="70">
        <v>172</v>
      </c>
      <c r="H67" s="70">
        <v>63</v>
      </c>
    </row>
    <row r="68" spans="1:8" ht="20.25" customHeight="1" x14ac:dyDescent="0.35">
      <c r="A68" s="82" t="s">
        <v>434</v>
      </c>
      <c r="B68" s="118">
        <v>166</v>
      </c>
      <c r="C68" s="126">
        <v>0</v>
      </c>
      <c r="D68" s="126">
        <v>64</v>
      </c>
      <c r="E68" s="126">
        <v>28</v>
      </c>
      <c r="F68" s="126">
        <v>24</v>
      </c>
      <c r="G68" s="126">
        <v>39</v>
      </c>
      <c r="H68" s="126">
        <v>11</v>
      </c>
    </row>
    <row r="69" spans="1:8" ht="20.25" customHeight="1" x14ac:dyDescent="0.35">
      <c r="A69" s="82" t="s">
        <v>435</v>
      </c>
      <c r="B69" s="118">
        <v>324</v>
      </c>
      <c r="C69" s="77">
        <v>10</v>
      </c>
      <c r="D69" s="77">
        <v>57</v>
      </c>
      <c r="E69" s="77">
        <v>55</v>
      </c>
      <c r="F69" s="77">
        <v>53</v>
      </c>
      <c r="G69" s="77">
        <v>108</v>
      </c>
      <c r="H69" s="77">
        <v>41</v>
      </c>
    </row>
    <row r="70" spans="1:8" ht="20.25" customHeight="1" x14ac:dyDescent="0.35">
      <c r="A70" s="82" t="s">
        <v>436</v>
      </c>
      <c r="B70" s="118">
        <v>59</v>
      </c>
      <c r="C70" s="77">
        <v>8</v>
      </c>
      <c r="D70" s="77">
        <v>0</v>
      </c>
      <c r="E70" s="77">
        <v>6</v>
      </c>
      <c r="F70" s="77">
        <v>9</v>
      </c>
      <c r="G70" s="77">
        <v>25</v>
      </c>
      <c r="H70" s="77">
        <v>11</v>
      </c>
    </row>
    <row r="71" spans="1:8" ht="20.25" customHeight="1" x14ac:dyDescent="0.35">
      <c r="A71" s="107" t="s">
        <v>437</v>
      </c>
      <c r="B71" s="70">
        <v>549</v>
      </c>
      <c r="C71" s="70">
        <v>18</v>
      </c>
      <c r="D71" s="70">
        <v>121</v>
      </c>
      <c r="E71" s="70">
        <v>89</v>
      </c>
      <c r="F71" s="70">
        <v>86</v>
      </c>
      <c r="G71" s="70">
        <v>172</v>
      </c>
      <c r="H71" s="70">
        <v>63</v>
      </c>
    </row>
    <row r="72" spans="1:8" s="40" customFormat="1" ht="20.25" customHeight="1" x14ac:dyDescent="0.35">
      <c r="A72" s="259"/>
      <c r="B72" s="260"/>
      <c r="C72" s="334"/>
      <c r="D72" s="265"/>
      <c r="E72" s="260"/>
      <c r="F72" s="260"/>
      <c r="G72" s="260"/>
      <c r="H72" s="260"/>
    </row>
    <row r="73" spans="1:8" ht="20.25" customHeight="1" x14ac:dyDescent="0.35">
      <c r="A73" s="29"/>
      <c r="B73" s="28"/>
      <c r="C73" s="28"/>
      <c r="D73" s="29"/>
      <c r="E73" s="28"/>
      <c r="F73" s="28"/>
      <c r="G73" s="28"/>
      <c r="H73" s="28"/>
    </row>
    <row r="74" spans="1:8" ht="20.25" customHeight="1" thickBot="1" x14ac:dyDescent="0.4">
      <c r="A74" s="21" t="s">
        <v>454</v>
      </c>
      <c r="B74" s="24"/>
      <c r="C74" s="31"/>
      <c r="D74" s="31"/>
      <c r="E74" s="24"/>
      <c r="F74" s="24"/>
      <c r="G74" s="24"/>
      <c r="H74" s="24"/>
    </row>
    <row r="75" spans="1:8" x14ac:dyDescent="0.35">
      <c r="A75" s="200" t="s">
        <v>121</v>
      </c>
      <c r="B75" s="44" t="s">
        <v>276</v>
      </c>
      <c r="C75" s="175" t="s">
        <v>277</v>
      </c>
      <c r="D75" s="46" t="s">
        <v>278</v>
      </c>
      <c r="E75" s="46" t="s">
        <v>279</v>
      </c>
      <c r="F75" s="46" t="s">
        <v>280</v>
      </c>
      <c r="G75" s="47" t="s">
        <v>411</v>
      </c>
      <c r="H75" s="47" t="s">
        <v>418</v>
      </c>
    </row>
    <row r="76" spans="1:8" ht="20.25" customHeight="1" x14ac:dyDescent="0.35">
      <c r="A76" s="205" t="s">
        <v>455</v>
      </c>
      <c r="B76" s="401">
        <v>0.78324225865209474</v>
      </c>
      <c r="C76" s="372">
        <v>0.94444444444444442</v>
      </c>
      <c r="D76" s="372">
        <v>0.63636363636363635</v>
      </c>
      <c r="E76" s="372">
        <v>0.8651685393258427</v>
      </c>
      <c r="F76" s="372">
        <v>0.77906976744186052</v>
      </c>
      <c r="G76" s="372">
        <v>0.82558139534883723</v>
      </c>
      <c r="H76" s="372">
        <v>0.79365079365079361</v>
      </c>
    </row>
    <row r="77" spans="1:8" ht="20.25" customHeight="1" thickBot="1" x14ac:dyDescent="0.4">
      <c r="A77" s="206" t="s">
        <v>456</v>
      </c>
      <c r="B77" s="402">
        <v>0.21675774134790529</v>
      </c>
      <c r="C77" s="373">
        <v>5.5555555555555552E-2</v>
      </c>
      <c r="D77" s="373">
        <v>0.36363636363636365</v>
      </c>
      <c r="E77" s="373">
        <v>0.1348314606741573</v>
      </c>
      <c r="F77" s="373">
        <v>0.22093023255813954</v>
      </c>
      <c r="G77" s="373">
        <v>0.1744186046511628</v>
      </c>
      <c r="H77" s="373">
        <v>0.20634920634920634</v>
      </c>
    </row>
    <row r="78" spans="1:8" ht="20.25" customHeight="1" thickBot="1" x14ac:dyDescent="0.4">
      <c r="A78" s="107" t="s">
        <v>457</v>
      </c>
      <c r="B78" s="403">
        <v>0.11390041493775933</v>
      </c>
      <c r="C78" s="403">
        <v>1.4481094127111826E-2</v>
      </c>
      <c r="D78" s="403">
        <v>0.16285329744279947</v>
      </c>
      <c r="E78" s="403">
        <v>7.0023603461841069E-2</v>
      </c>
      <c r="F78" s="403">
        <v>0.16257088846880907</v>
      </c>
      <c r="G78" s="403">
        <v>0.24089635854341737</v>
      </c>
      <c r="H78" s="403">
        <v>0.19687499999999999</v>
      </c>
    </row>
    <row r="79" spans="1:8" ht="20.25" customHeight="1" x14ac:dyDescent="0.35">
      <c r="A79" s="32"/>
      <c r="B79" s="28"/>
      <c r="C79" s="28"/>
      <c r="D79" s="28"/>
      <c r="E79" s="28"/>
      <c r="F79" s="28"/>
      <c r="G79" s="28"/>
      <c r="H79" s="28"/>
    </row>
    <row r="80" spans="1:8" ht="20.25" customHeight="1" x14ac:dyDescent="0.35">
      <c r="A80" s="29"/>
      <c r="B80" s="28"/>
      <c r="C80" s="28"/>
      <c r="D80" s="28"/>
      <c r="E80" s="28"/>
      <c r="F80" s="28"/>
      <c r="G80" s="28"/>
      <c r="H80" s="28"/>
    </row>
    <row r="81" spans="1:8" ht="20.25" customHeight="1" thickBot="1" x14ac:dyDescent="0.4">
      <c r="A81" s="21" t="s">
        <v>458</v>
      </c>
      <c r="B81" s="22"/>
      <c r="C81" s="22"/>
      <c r="D81" s="23"/>
      <c r="E81" s="23"/>
      <c r="F81" s="23"/>
      <c r="G81" s="24"/>
      <c r="H81" s="24"/>
    </row>
    <row r="82" spans="1:8" ht="20.25" customHeight="1" x14ac:dyDescent="0.35">
      <c r="A82" s="200" t="s">
        <v>121</v>
      </c>
      <c r="B82" s="44" t="s">
        <v>276</v>
      </c>
      <c r="C82" s="45" t="s">
        <v>277</v>
      </c>
      <c r="D82" s="46" t="s">
        <v>278</v>
      </c>
      <c r="E82" s="46" t="s">
        <v>279</v>
      </c>
      <c r="F82" s="46" t="s">
        <v>280</v>
      </c>
      <c r="G82" s="47" t="s">
        <v>411</v>
      </c>
      <c r="H82" s="47" t="s">
        <v>418</v>
      </c>
    </row>
    <row r="83" spans="1:8" ht="20.25" customHeight="1" x14ac:dyDescent="0.35">
      <c r="A83" s="128" t="s">
        <v>459</v>
      </c>
      <c r="B83" s="118">
        <v>6</v>
      </c>
      <c r="C83" s="126">
        <v>0</v>
      </c>
      <c r="D83" s="126">
        <v>1</v>
      </c>
      <c r="E83" s="126">
        <v>1</v>
      </c>
      <c r="F83" s="126">
        <v>1</v>
      </c>
      <c r="G83" s="77">
        <v>2</v>
      </c>
      <c r="H83" s="77">
        <v>1</v>
      </c>
    </row>
    <row r="84" spans="1:8" ht="20.25" customHeight="1" x14ac:dyDescent="0.35">
      <c r="A84" s="128" t="s">
        <v>460</v>
      </c>
      <c r="B84" s="118">
        <v>68</v>
      </c>
      <c r="C84" s="77">
        <v>10</v>
      </c>
      <c r="D84" s="77">
        <v>8</v>
      </c>
      <c r="E84" s="77">
        <v>14</v>
      </c>
      <c r="F84" s="77">
        <v>4</v>
      </c>
      <c r="G84" s="77">
        <v>26</v>
      </c>
      <c r="H84" s="77">
        <v>6</v>
      </c>
    </row>
    <row r="85" spans="1:8" ht="20.25" customHeight="1" x14ac:dyDescent="0.35">
      <c r="A85" s="331" t="s">
        <v>461</v>
      </c>
      <c r="B85" s="118">
        <v>74</v>
      </c>
      <c r="C85" s="332">
        <v>0</v>
      </c>
      <c r="D85" s="332">
        <v>4</v>
      </c>
      <c r="E85" s="332">
        <v>4</v>
      </c>
      <c r="F85" s="332">
        <v>1</v>
      </c>
      <c r="G85" s="332">
        <v>28</v>
      </c>
      <c r="H85" s="332">
        <v>7</v>
      </c>
    </row>
    <row r="86" spans="1:8" ht="20.25" customHeight="1" x14ac:dyDescent="0.35">
      <c r="A86" s="128" t="s">
        <v>462</v>
      </c>
      <c r="B86" s="118">
        <v>16</v>
      </c>
      <c r="C86" s="77">
        <v>0</v>
      </c>
      <c r="D86" s="77">
        <v>4</v>
      </c>
      <c r="E86" s="77">
        <v>4</v>
      </c>
      <c r="F86" s="77">
        <v>1</v>
      </c>
      <c r="G86" s="77">
        <v>6</v>
      </c>
      <c r="H86" s="77">
        <v>1</v>
      </c>
    </row>
    <row r="87" spans="1:8" ht="20.25" customHeight="1" x14ac:dyDescent="0.35">
      <c r="A87" s="129" t="s">
        <v>463</v>
      </c>
      <c r="B87" s="118">
        <v>53</v>
      </c>
      <c r="C87" s="77">
        <v>10</v>
      </c>
      <c r="D87" s="76">
        <v>5</v>
      </c>
      <c r="E87" s="77">
        <v>10</v>
      </c>
      <c r="F87" s="77">
        <v>3</v>
      </c>
      <c r="G87" s="77">
        <v>19</v>
      </c>
      <c r="H87" s="77">
        <v>6</v>
      </c>
    </row>
    <row r="88" spans="1:8" ht="20.25" customHeight="1" x14ac:dyDescent="0.35">
      <c r="A88" s="129" t="s">
        <v>464</v>
      </c>
      <c r="B88" s="118">
        <v>5</v>
      </c>
      <c r="C88" s="126">
        <v>0</v>
      </c>
      <c r="D88" s="126">
        <v>0</v>
      </c>
      <c r="E88" s="126">
        <v>1</v>
      </c>
      <c r="F88" s="126">
        <v>1</v>
      </c>
      <c r="G88" s="77">
        <v>3</v>
      </c>
      <c r="H88" s="77">
        <v>0</v>
      </c>
    </row>
    <row r="89" spans="1:8" ht="20.25" customHeight="1" x14ac:dyDescent="0.35">
      <c r="A89" s="107" t="s">
        <v>461</v>
      </c>
      <c r="B89" s="70">
        <v>74</v>
      </c>
      <c r="C89" s="70">
        <v>10</v>
      </c>
      <c r="D89" s="70">
        <v>9</v>
      </c>
      <c r="E89" s="70">
        <v>15</v>
      </c>
      <c r="F89" s="70">
        <v>5</v>
      </c>
      <c r="G89" s="70">
        <v>28</v>
      </c>
      <c r="H89" s="70">
        <v>7</v>
      </c>
    </row>
    <row r="90" spans="1:8" ht="20.25" customHeight="1" x14ac:dyDescent="0.35">
      <c r="A90" s="528"/>
      <c r="B90" s="528"/>
      <c r="C90" s="528"/>
      <c r="D90" s="528"/>
      <c r="E90" s="528"/>
      <c r="F90" s="28"/>
      <c r="G90" s="28"/>
      <c r="H90" s="28"/>
    </row>
    <row r="91" spans="1:8" ht="20.25" customHeight="1" x14ac:dyDescent="0.35">
      <c r="A91" s="29"/>
      <c r="B91" s="28"/>
      <c r="C91" s="28"/>
      <c r="D91" s="29"/>
      <c r="E91" s="28"/>
      <c r="F91" s="28"/>
      <c r="G91" s="28"/>
      <c r="H91" s="28"/>
    </row>
    <row r="92" spans="1:8" ht="20.25" customHeight="1" thickBot="1" x14ac:dyDescent="0.4">
      <c r="A92" s="21" t="s">
        <v>465</v>
      </c>
      <c r="B92" s="24"/>
      <c r="C92" s="24"/>
      <c r="D92" s="31"/>
      <c r="E92" s="24"/>
      <c r="F92" s="24"/>
      <c r="G92" s="24"/>
      <c r="H92" s="24"/>
    </row>
    <row r="93" spans="1:8" ht="20.25" customHeight="1" x14ac:dyDescent="0.35">
      <c r="A93" s="200" t="s">
        <v>466</v>
      </c>
      <c r="B93" s="257" t="s">
        <v>276</v>
      </c>
      <c r="C93" s="45" t="s">
        <v>277</v>
      </c>
      <c r="D93" s="46" t="s">
        <v>278</v>
      </c>
      <c r="E93" s="46" t="s">
        <v>279</v>
      </c>
      <c r="F93" s="46" t="s">
        <v>280</v>
      </c>
      <c r="G93" s="47" t="s">
        <v>411</v>
      </c>
      <c r="H93" s="47" t="s">
        <v>418</v>
      </c>
    </row>
    <row r="94" spans="1:8" ht="20.25" customHeight="1" x14ac:dyDescent="0.35">
      <c r="A94" s="10" t="s">
        <v>467</v>
      </c>
      <c r="B94" s="374">
        <v>1.2875536480686695E-2</v>
      </c>
      <c r="C94" s="375">
        <v>0</v>
      </c>
      <c r="D94" s="375">
        <v>1.1764705882352941E-2</v>
      </c>
      <c r="E94" s="375">
        <v>1.0101010101010102E-2</v>
      </c>
      <c r="F94" s="375">
        <v>2.5000000000000001E-2</v>
      </c>
      <c r="G94" s="375">
        <v>4.3478260869565216E-2</v>
      </c>
      <c r="H94" s="375">
        <v>1.2500000000000001E-2</v>
      </c>
    </row>
    <row r="95" spans="1:8" ht="20.25" customHeight="1" thickBot="1" x14ac:dyDescent="0.4">
      <c r="A95" s="127" t="s">
        <v>468</v>
      </c>
      <c r="B95" s="376">
        <v>1.6581321628871007E-2</v>
      </c>
      <c r="C95" s="377">
        <v>9.0991810737033659E-3</v>
      </c>
      <c r="D95" s="377">
        <v>1.2965964343598054E-2</v>
      </c>
      <c r="E95" s="377">
        <v>1.3698630136986301E-2</v>
      </c>
      <c r="F95" s="377">
        <v>7.874015748031496E-3</v>
      </c>
      <c r="G95" s="377">
        <v>4.1139240506329111E-2</v>
      </c>
      <c r="H95" s="377">
        <v>2.6905829596412557E-2</v>
      </c>
    </row>
    <row r="96" spans="1:8" ht="20.25" customHeight="1" thickBot="1" x14ac:dyDescent="0.4">
      <c r="A96" s="130" t="s">
        <v>469</v>
      </c>
      <c r="B96" s="361">
        <v>1.6203196846945479E-2</v>
      </c>
      <c r="C96" s="311">
        <v>8.23045267489712E-3</v>
      </c>
      <c r="D96" s="311">
        <v>1.282051282051282E-2</v>
      </c>
      <c r="E96" s="311">
        <v>1.3380909901873328E-2</v>
      </c>
      <c r="F96" s="311">
        <v>9.1240875912408752E-3</v>
      </c>
      <c r="G96" s="311">
        <v>4.1297935103244837E-2</v>
      </c>
      <c r="H96" s="311">
        <v>2.3102310231023101E-2</v>
      </c>
    </row>
    <row r="97" spans="1:8" ht="20.25" customHeight="1" x14ac:dyDescent="0.35">
      <c r="A97" s="32"/>
      <c r="B97" s="28"/>
      <c r="C97" s="28"/>
      <c r="D97" s="28"/>
      <c r="E97" s="28"/>
      <c r="F97" s="28"/>
      <c r="G97" s="28"/>
      <c r="H97" s="28"/>
    </row>
    <row r="98" spans="1:8" ht="20.25" customHeight="1" x14ac:dyDescent="0.35">
      <c r="A98" s="29"/>
      <c r="B98" s="28"/>
      <c r="C98" s="28"/>
      <c r="D98" s="28"/>
      <c r="E98" s="28"/>
      <c r="F98" s="28"/>
      <c r="G98" s="28"/>
      <c r="H98" s="28"/>
    </row>
    <row r="99" spans="1:8" ht="20.25" customHeight="1" thickBot="1" x14ac:dyDescent="0.4">
      <c r="A99" s="21" t="s">
        <v>470</v>
      </c>
      <c r="B99" s="24"/>
      <c r="C99" s="24"/>
      <c r="D99" s="31"/>
      <c r="E99" s="24"/>
      <c r="F99" s="24"/>
      <c r="G99" s="24"/>
      <c r="H99" s="24"/>
    </row>
    <row r="100" spans="1:8" x14ac:dyDescent="0.35">
      <c r="A100" s="200" t="s">
        <v>129</v>
      </c>
      <c r="B100" s="44" t="s">
        <v>276</v>
      </c>
      <c r="C100" s="45" t="s">
        <v>277</v>
      </c>
      <c r="D100" s="46" t="s">
        <v>278</v>
      </c>
      <c r="E100" s="46" t="s">
        <v>279</v>
      </c>
      <c r="F100" s="46" t="s">
        <v>280</v>
      </c>
      <c r="G100" s="47" t="s">
        <v>411</v>
      </c>
      <c r="H100" s="47" t="s">
        <v>418</v>
      </c>
    </row>
    <row r="101" spans="1:8" ht="20.25" customHeight="1" x14ac:dyDescent="0.35">
      <c r="A101" s="10" t="s">
        <v>622</v>
      </c>
      <c r="B101" s="118">
        <v>59741</v>
      </c>
      <c r="C101" s="126">
        <v>24589</v>
      </c>
      <c r="D101" s="126">
        <v>17810</v>
      </c>
      <c r="E101" s="126">
        <v>6005</v>
      </c>
      <c r="F101" s="126">
        <v>8226</v>
      </c>
      <c r="G101" s="126">
        <v>624</v>
      </c>
      <c r="H101" s="126">
        <v>2487</v>
      </c>
    </row>
    <row r="102" spans="1:8" ht="20.25" customHeight="1" thickBot="1" x14ac:dyDescent="0.4">
      <c r="A102" s="130" t="s">
        <v>471</v>
      </c>
      <c r="B102" s="362">
        <v>12.394398340248962</v>
      </c>
      <c r="C102" s="362">
        <v>19.781979082864037</v>
      </c>
      <c r="D102" s="362">
        <v>23.970390309555853</v>
      </c>
      <c r="E102" s="362">
        <v>4.7246262785208497</v>
      </c>
      <c r="F102" s="362">
        <v>15.550094517958412</v>
      </c>
      <c r="G102" s="362">
        <v>0.87394957983193278</v>
      </c>
      <c r="H102" s="362">
        <v>7.7718749999999996</v>
      </c>
    </row>
    <row r="103" spans="1:8" s="40" customFormat="1" ht="20.25" customHeight="1" x14ac:dyDescent="0.35">
      <c r="A103" s="259"/>
      <c r="B103" s="260"/>
      <c r="C103" s="261"/>
      <c r="D103" s="261"/>
      <c r="E103" s="261"/>
      <c r="F103" s="261"/>
      <c r="G103" s="261"/>
      <c r="H103" s="261"/>
    </row>
    <row r="104" spans="1:8" ht="20.25" customHeight="1" x14ac:dyDescent="0.35">
      <c r="A104" s="29"/>
      <c r="B104" s="28"/>
      <c r="C104" s="25"/>
      <c r="D104" s="28"/>
      <c r="E104" s="28"/>
      <c r="F104" s="28"/>
      <c r="G104" s="28"/>
      <c r="H104" s="28"/>
    </row>
    <row r="105" spans="1:8" ht="20.25" customHeight="1" thickBot="1" x14ac:dyDescent="0.4">
      <c r="A105" s="21" t="s">
        <v>472</v>
      </c>
      <c r="B105" s="24"/>
      <c r="C105" s="24"/>
      <c r="D105" s="24"/>
      <c r="E105" s="24"/>
      <c r="F105" s="24"/>
      <c r="G105" s="24"/>
      <c r="H105" s="24"/>
    </row>
    <row r="106" spans="1:8" ht="20.25" customHeight="1" x14ac:dyDescent="0.35">
      <c r="A106" s="200" t="s">
        <v>133</v>
      </c>
      <c r="B106" s="44" t="s">
        <v>276</v>
      </c>
      <c r="C106" s="45" t="s">
        <v>277</v>
      </c>
      <c r="D106" s="46" t="s">
        <v>278</v>
      </c>
      <c r="E106" s="46" t="s">
        <v>279</v>
      </c>
      <c r="F106" s="46" t="s">
        <v>280</v>
      </c>
      <c r="G106" s="47" t="s">
        <v>411</v>
      </c>
      <c r="H106" s="47" t="s">
        <v>418</v>
      </c>
    </row>
    <row r="107" spans="1:8" ht="20.25" customHeight="1" x14ac:dyDescent="0.35">
      <c r="A107" s="201" t="s">
        <v>473</v>
      </c>
      <c r="B107" s="202"/>
      <c r="C107" s="251"/>
      <c r="D107" s="252"/>
      <c r="E107" s="252"/>
      <c r="F107" s="252"/>
      <c r="G107" s="253"/>
      <c r="H107" s="253"/>
    </row>
    <row r="108" spans="1:8" s="198" customFormat="1" ht="20.25" customHeight="1" x14ac:dyDescent="0.35">
      <c r="A108" s="204" t="s">
        <v>474</v>
      </c>
      <c r="B108" s="202">
        <v>0.13691026827012026</v>
      </c>
      <c r="C108" s="256">
        <v>0.11764705882352941</v>
      </c>
      <c r="D108" s="256">
        <v>8.8050314465408799E-2</v>
      </c>
      <c r="E108" s="256">
        <v>5.185185185185185E-2</v>
      </c>
      <c r="F108" s="256">
        <v>7.407407407407407E-2</v>
      </c>
      <c r="G108" s="256">
        <v>0.11965811965811966</v>
      </c>
      <c r="H108" s="256">
        <v>0.34104046242774566</v>
      </c>
    </row>
    <row r="109" spans="1:8" s="198" customFormat="1" ht="20.25" customHeight="1" x14ac:dyDescent="0.35">
      <c r="A109" s="204" t="s">
        <v>475</v>
      </c>
      <c r="B109" s="202">
        <v>0.86308973172987979</v>
      </c>
      <c r="C109" s="258">
        <v>0.88235294117647056</v>
      </c>
      <c r="D109" s="258">
        <v>0.91194968553459121</v>
      </c>
      <c r="E109" s="258">
        <v>0.94814814814814818</v>
      </c>
      <c r="F109" s="258">
        <v>0.92592592592592593</v>
      </c>
      <c r="G109" s="258">
        <v>0.88034188034188032</v>
      </c>
      <c r="H109" s="258">
        <v>0.65895953757225434</v>
      </c>
    </row>
    <row r="110" spans="1:8" s="198" customFormat="1" ht="20.25" customHeight="1" x14ac:dyDescent="0.35">
      <c r="A110" s="204" t="s">
        <v>476</v>
      </c>
      <c r="B110" s="202">
        <v>4.7178538390379277E-2</v>
      </c>
      <c r="C110" s="258">
        <v>1.1029411764705883E-2</v>
      </c>
      <c r="D110" s="258">
        <v>0.11320754716981132</v>
      </c>
      <c r="E110" s="258">
        <v>4.4444444444444446E-2</v>
      </c>
      <c r="F110" s="258">
        <v>1.8518518518518517E-2</v>
      </c>
      <c r="G110" s="258">
        <v>6.4102564102564097E-2</v>
      </c>
      <c r="H110" s="258">
        <v>4.046242774566474E-2</v>
      </c>
    </row>
    <row r="111" spans="1:8" s="198" customFormat="1" ht="20.25" customHeight="1" x14ac:dyDescent="0.35">
      <c r="A111" s="204" t="s">
        <v>477</v>
      </c>
      <c r="B111" s="202">
        <v>0.77335800185013881</v>
      </c>
      <c r="C111" s="258">
        <v>0.81617647058823528</v>
      </c>
      <c r="D111" s="258">
        <v>0.75471698113207553</v>
      </c>
      <c r="E111" s="258">
        <v>0.80740740740740746</v>
      </c>
      <c r="F111" s="258">
        <v>0.76851851851851849</v>
      </c>
      <c r="G111" s="258">
        <v>0.70512820512820518</v>
      </c>
      <c r="H111" s="258">
        <v>0.79190751445086704</v>
      </c>
    </row>
    <row r="112" spans="1:8" s="198" customFormat="1" ht="20.25" customHeight="1" x14ac:dyDescent="0.35">
      <c r="A112" s="204" t="s">
        <v>478</v>
      </c>
      <c r="B112" s="202">
        <v>0.17946345975948197</v>
      </c>
      <c r="C112" s="258">
        <v>0.17279411764705882</v>
      </c>
      <c r="D112" s="258">
        <v>0.13207547169811321</v>
      </c>
      <c r="E112" s="258">
        <v>0.14814814814814814</v>
      </c>
      <c r="F112" s="258">
        <v>0.21296296296296297</v>
      </c>
      <c r="G112" s="258">
        <v>0.23076923076923078</v>
      </c>
      <c r="H112" s="258">
        <v>0.16763005780346821</v>
      </c>
    </row>
    <row r="113" spans="1:10" s="198" customFormat="1" ht="20.25" customHeight="1" x14ac:dyDescent="0.35">
      <c r="A113" s="201" t="s">
        <v>479</v>
      </c>
      <c r="B113" s="202"/>
      <c r="C113" s="256"/>
      <c r="D113" s="256"/>
      <c r="E113" s="256"/>
      <c r="F113" s="256"/>
      <c r="G113" s="256"/>
      <c r="H113" s="256"/>
    </row>
    <row r="114" spans="1:10" s="198" customFormat="1" ht="20.25" customHeight="1" x14ac:dyDescent="0.35">
      <c r="A114" s="203" t="s">
        <v>480</v>
      </c>
      <c r="B114" s="202">
        <v>0.12661290322580646</v>
      </c>
      <c r="C114" s="258">
        <v>9.0604026845637578E-2</v>
      </c>
      <c r="D114" s="258">
        <v>0.17073170731707318</v>
      </c>
      <c r="E114" s="258">
        <v>7.7399380804953566E-2</v>
      </c>
      <c r="F114" s="258">
        <v>0.10240963855421686</v>
      </c>
      <c r="G114" s="258">
        <v>0.20779220779220781</v>
      </c>
      <c r="H114" s="258">
        <v>0.22340425531914893</v>
      </c>
    </row>
    <row r="115" spans="1:10" s="198" customFormat="1" ht="20.25" customHeight="1" x14ac:dyDescent="0.35">
      <c r="A115" s="203" t="s">
        <v>481</v>
      </c>
      <c r="B115" s="202">
        <v>0.87338709677419357</v>
      </c>
      <c r="C115" s="258">
        <v>0.90939597315436238</v>
      </c>
      <c r="D115" s="258">
        <v>0.82926829268292679</v>
      </c>
      <c r="E115" s="258">
        <v>0.92260061919504643</v>
      </c>
      <c r="F115" s="258">
        <v>0.89759036144578308</v>
      </c>
      <c r="G115" s="258">
        <v>0.79220779220779225</v>
      </c>
      <c r="H115" s="258">
        <v>0.77659574468085102</v>
      </c>
    </row>
    <row r="116" spans="1:10" s="198" customFormat="1" ht="20.25" customHeight="1" x14ac:dyDescent="0.35">
      <c r="A116" s="203" t="s">
        <v>482</v>
      </c>
      <c r="B116" s="202">
        <v>0.13064516129032258</v>
      </c>
      <c r="C116" s="258">
        <v>3.0201342281879196E-2</v>
      </c>
      <c r="D116" s="258">
        <v>0.3073170731707317</v>
      </c>
      <c r="E116" s="258">
        <v>0.1021671826625387</v>
      </c>
      <c r="F116" s="258">
        <v>6.6265060240963861E-2</v>
      </c>
      <c r="G116" s="258">
        <v>0.18181818181818182</v>
      </c>
      <c r="H116" s="258">
        <v>0.19148936170212766</v>
      </c>
    </row>
    <row r="117" spans="1:10" s="198" customFormat="1" ht="20.25" customHeight="1" x14ac:dyDescent="0.35">
      <c r="A117" s="203" t="s">
        <v>483</v>
      </c>
      <c r="B117" s="202">
        <v>0.77016129032258063</v>
      </c>
      <c r="C117" s="258">
        <v>0.85906040268456374</v>
      </c>
      <c r="D117" s="258">
        <v>0.62439024390243902</v>
      </c>
      <c r="E117" s="258">
        <v>0.86068111455108354</v>
      </c>
      <c r="F117" s="258">
        <v>0.75301204819277112</v>
      </c>
      <c r="G117" s="258">
        <v>0.68831168831168832</v>
      </c>
      <c r="H117" s="258">
        <v>0.65957446808510634</v>
      </c>
    </row>
    <row r="118" spans="1:10" s="198" customFormat="1" ht="20.25" customHeight="1" x14ac:dyDescent="0.35">
      <c r="A118" s="203" t="s">
        <v>484</v>
      </c>
      <c r="B118" s="202">
        <v>9.9193548387096778E-2</v>
      </c>
      <c r="C118" s="258">
        <v>0.11073825503355705</v>
      </c>
      <c r="D118" s="258">
        <v>6.8292682926829273E-2</v>
      </c>
      <c r="E118" s="258">
        <v>3.7151702786377708E-2</v>
      </c>
      <c r="F118" s="258">
        <v>0.18072289156626506</v>
      </c>
      <c r="G118" s="258">
        <v>0.12987012987012986</v>
      </c>
      <c r="H118" s="258">
        <v>0.14893617021276595</v>
      </c>
    </row>
    <row r="119" spans="1:10" s="198" customFormat="1" ht="20.25" customHeight="1" x14ac:dyDescent="0.35">
      <c r="A119" s="201" t="s">
        <v>485</v>
      </c>
      <c r="B119" s="202"/>
      <c r="C119" s="258"/>
      <c r="D119" s="258"/>
      <c r="E119" s="258"/>
      <c r="F119" s="258"/>
      <c r="G119" s="258"/>
      <c r="H119" s="258"/>
    </row>
    <row r="120" spans="1:10" s="198" customFormat="1" ht="20.25" customHeight="1" x14ac:dyDescent="0.35">
      <c r="A120" s="203" t="s">
        <v>486</v>
      </c>
      <c r="B120" s="202">
        <v>9.4437775110044017E-2</v>
      </c>
      <c r="C120" s="258">
        <v>8.7667161961367007E-2</v>
      </c>
      <c r="D120" s="258">
        <v>0.13192612137203166</v>
      </c>
      <c r="E120" s="258">
        <v>0.11931119311193111</v>
      </c>
      <c r="F120" s="258">
        <v>3.5294117647058823E-2</v>
      </c>
      <c r="G120" s="258">
        <v>4.2944785276073622E-2</v>
      </c>
      <c r="H120" s="258">
        <v>0.13207547169811321</v>
      </c>
    </row>
    <row r="121" spans="1:10" s="198" customFormat="1" ht="20.25" customHeight="1" x14ac:dyDescent="0.35">
      <c r="A121" s="203" t="s">
        <v>487</v>
      </c>
      <c r="B121" s="202">
        <v>0.90556222488995597</v>
      </c>
      <c r="C121" s="258">
        <v>0.91233283803863297</v>
      </c>
      <c r="D121" s="258">
        <v>0.86807387862796836</v>
      </c>
      <c r="E121" s="258">
        <v>0.88068880688806883</v>
      </c>
      <c r="F121" s="258">
        <v>0.96470588235294119</v>
      </c>
      <c r="G121" s="258">
        <v>0.95705521472392641</v>
      </c>
      <c r="H121" s="258">
        <v>0.86792452830188682</v>
      </c>
    </row>
    <row r="122" spans="1:10" s="198" customFormat="1" ht="20.25" customHeight="1" x14ac:dyDescent="0.35">
      <c r="A122" s="203" t="s">
        <v>488</v>
      </c>
      <c r="B122" s="202">
        <v>0.1360544217687075</v>
      </c>
      <c r="C122" s="258">
        <v>8.7667161961367007E-2</v>
      </c>
      <c r="D122" s="258">
        <v>0.24802110817941952</v>
      </c>
      <c r="E122" s="258">
        <v>0.16851168511685116</v>
      </c>
      <c r="F122" s="258">
        <v>0.10980392156862745</v>
      </c>
      <c r="G122" s="258">
        <v>5.8282208588957052E-2</v>
      </c>
      <c r="H122" s="258">
        <v>5.6603773584905662E-2</v>
      </c>
    </row>
    <row r="123" spans="1:10" s="198" customFormat="1" ht="20.25" customHeight="1" x14ac:dyDescent="0.35">
      <c r="A123" s="203" t="s">
        <v>489</v>
      </c>
      <c r="B123" s="202">
        <v>0.75390156062424973</v>
      </c>
      <c r="C123" s="258">
        <v>0.78008915304606241</v>
      </c>
      <c r="D123" s="258">
        <v>0.68073878627968343</v>
      </c>
      <c r="E123" s="258">
        <v>0.79335793357933582</v>
      </c>
      <c r="F123" s="258">
        <v>0.74117647058823533</v>
      </c>
      <c r="G123" s="258">
        <v>0.69938650306748462</v>
      </c>
      <c r="H123" s="258">
        <v>0.73584905660377353</v>
      </c>
    </row>
    <row r="124" spans="1:10" ht="20.25" customHeight="1" x14ac:dyDescent="0.35">
      <c r="A124" s="203" t="s">
        <v>490</v>
      </c>
      <c r="B124" s="202">
        <v>0.11004401760704281</v>
      </c>
      <c r="C124" s="258">
        <v>0.13224368499257058</v>
      </c>
      <c r="D124" s="258">
        <v>7.1240105540897103E-2</v>
      </c>
      <c r="E124" s="258">
        <v>3.8130381303813035E-2</v>
      </c>
      <c r="F124" s="258">
        <v>0.14901960784313725</v>
      </c>
      <c r="G124" s="258">
        <v>0.24233128834355827</v>
      </c>
      <c r="H124" s="258">
        <v>0.20754716981132076</v>
      </c>
    </row>
    <row r="125" spans="1:10" ht="20.25" customHeight="1" x14ac:dyDescent="0.35">
      <c r="A125" s="58" t="s">
        <v>491</v>
      </c>
      <c r="B125" s="202"/>
      <c r="C125" s="250"/>
      <c r="D125" s="250"/>
      <c r="E125" s="250"/>
      <c r="F125" s="250"/>
      <c r="G125" s="250"/>
      <c r="H125" s="250"/>
    </row>
    <row r="126" spans="1:10" ht="20.25" customHeight="1" x14ac:dyDescent="0.35">
      <c r="A126" s="263" t="s">
        <v>492</v>
      </c>
      <c r="B126" s="202">
        <v>0.112240663900415</v>
      </c>
      <c r="C126" s="250">
        <v>0.09</v>
      </c>
      <c r="D126" s="436">
        <v>0.13</v>
      </c>
      <c r="E126" s="250">
        <v>0.1</v>
      </c>
      <c r="F126" s="250">
        <v>0.06</v>
      </c>
      <c r="G126" s="250">
        <v>0.1</v>
      </c>
      <c r="H126" s="250">
        <v>0.27</v>
      </c>
    </row>
    <row r="127" spans="1:10" ht="20.25" customHeight="1" x14ac:dyDescent="0.35">
      <c r="A127" s="263" t="s">
        <v>493</v>
      </c>
      <c r="B127" s="202">
        <v>0.88775933609958502</v>
      </c>
      <c r="C127" s="250">
        <v>0.91</v>
      </c>
      <c r="D127" s="436">
        <v>0.87</v>
      </c>
      <c r="E127" s="250">
        <v>0.9</v>
      </c>
      <c r="F127" s="250">
        <v>0.94</v>
      </c>
      <c r="G127" s="250">
        <v>0.9</v>
      </c>
      <c r="H127" s="250">
        <v>0.73</v>
      </c>
    </row>
    <row r="128" spans="1:10" ht="20.25" customHeight="1" x14ac:dyDescent="0.35">
      <c r="A128" s="263" t="s">
        <v>494</v>
      </c>
      <c r="B128" s="202">
        <v>0.11473029045643153</v>
      </c>
      <c r="C128" s="250">
        <v>5.7119871279163313E-2</v>
      </c>
      <c r="D128" s="250">
        <v>0.23553162853297444</v>
      </c>
      <c r="E128" s="250">
        <v>0.13847364280094415</v>
      </c>
      <c r="F128" s="250">
        <v>7.7504725897920609E-2</v>
      </c>
      <c r="G128" s="250">
        <v>8.683473389355742E-2</v>
      </c>
      <c r="H128" s="250">
        <v>8.7499999999999994E-2</v>
      </c>
      <c r="J128" s="431"/>
    </row>
    <row r="129" spans="1:10 16382:16382" ht="20.25" customHeight="1" x14ac:dyDescent="0.35">
      <c r="A129" s="263" t="s">
        <v>495</v>
      </c>
      <c r="B129" s="202">
        <v>0.76244813278008294</v>
      </c>
      <c r="C129" s="250">
        <v>0.80691874497184235</v>
      </c>
      <c r="D129" s="250">
        <v>0.68102288021534318</v>
      </c>
      <c r="E129" s="250">
        <v>0.81195908733280886</v>
      </c>
      <c r="F129" s="250">
        <v>0.75047258979206044</v>
      </c>
      <c r="G129" s="250">
        <v>0.69887955182072825</v>
      </c>
      <c r="H129" s="250">
        <v>0.74375000000000002</v>
      </c>
      <c r="J129" s="431"/>
    </row>
    <row r="130" spans="1:10 16382:16382" ht="20.25" customHeight="1" thickBot="1" x14ac:dyDescent="0.4">
      <c r="A130" s="264" t="s">
        <v>496</v>
      </c>
      <c r="B130" s="363">
        <v>0.12282157676348547</v>
      </c>
      <c r="C130" s="262">
        <v>0.13596138374899436</v>
      </c>
      <c r="D130" s="262">
        <v>8.3445491251682366E-2</v>
      </c>
      <c r="E130" s="262">
        <v>4.956726986624705E-2</v>
      </c>
      <c r="F130" s="262">
        <v>0.17202268431001891</v>
      </c>
      <c r="G130" s="262">
        <v>0.21428571428571427</v>
      </c>
      <c r="H130" s="262">
        <v>0.16875000000000001</v>
      </c>
    </row>
    <row r="131" spans="1:10 16382:16382" ht="20.25" customHeight="1" x14ac:dyDescent="0.35">
      <c r="A131" s="29"/>
      <c r="B131" s="28"/>
      <c r="C131" s="28"/>
      <c r="D131" s="28"/>
      <c r="E131" s="28"/>
      <c r="F131" s="28"/>
      <c r="G131" s="28"/>
      <c r="H131" s="28"/>
    </row>
    <row r="132" spans="1:10 16382:16382" ht="20.25" customHeight="1" x14ac:dyDescent="0.35">
      <c r="A132" s="29"/>
      <c r="B132" s="28"/>
      <c r="C132" s="28"/>
      <c r="D132" s="28"/>
      <c r="E132" s="28"/>
      <c r="F132" s="28"/>
      <c r="G132" s="28"/>
      <c r="H132" s="28"/>
    </row>
    <row r="133" spans="1:10 16382:16382" ht="20.25" customHeight="1" thickBot="1" x14ac:dyDescent="0.4">
      <c r="A133" s="21" t="s">
        <v>497</v>
      </c>
      <c r="B133" s="22"/>
      <c r="C133" s="22"/>
      <c r="D133" s="22"/>
      <c r="E133" s="22"/>
      <c r="F133" s="22"/>
      <c r="G133" s="22"/>
      <c r="H133" s="22"/>
      <c r="XFB133" s="22"/>
    </row>
    <row r="134" spans="1:10 16382:16382" x14ac:dyDescent="0.35">
      <c r="A134" s="200" t="s">
        <v>498</v>
      </c>
      <c r="B134" s="44" t="s">
        <v>276</v>
      </c>
      <c r="C134" s="45" t="s">
        <v>277</v>
      </c>
      <c r="D134" s="46" t="s">
        <v>278</v>
      </c>
      <c r="E134" s="46" t="s">
        <v>279</v>
      </c>
      <c r="F134" s="46" t="s">
        <v>280</v>
      </c>
      <c r="G134" s="47" t="s">
        <v>411</v>
      </c>
      <c r="H134" s="47" t="s">
        <v>418</v>
      </c>
    </row>
    <row r="135" spans="1:10 16382:16382" x14ac:dyDescent="0.35">
      <c r="A135" s="129" t="s">
        <v>499</v>
      </c>
      <c r="B135" s="102">
        <v>4308</v>
      </c>
      <c r="C135" s="77">
        <v>1184</v>
      </c>
      <c r="D135" s="77">
        <v>710</v>
      </c>
      <c r="E135" s="77">
        <v>1234</v>
      </c>
      <c r="F135" s="77">
        <v>502</v>
      </c>
      <c r="G135" s="77">
        <v>489</v>
      </c>
      <c r="H135" s="77">
        <v>189</v>
      </c>
    </row>
    <row r="136" spans="1:10 16382:16382" ht="15" customHeight="1" x14ac:dyDescent="0.35">
      <c r="A136" s="129" t="s">
        <v>500</v>
      </c>
      <c r="B136" s="102">
        <v>305</v>
      </c>
      <c r="C136" s="77">
        <v>59</v>
      </c>
      <c r="D136" s="77">
        <v>33</v>
      </c>
      <c r="E136" s="77">
        <v>37</v>
      </c>
      <c r="F136" s="77">
        <v>27</v>
      </c>
      <c r="G136" s="77">
        <v>74</v>
      </c>
      <c r="H136" s="77">
        <v>75</v>
      </c>
    </row>
    <row r="137" spans="1:10 16382:16382" ht="15" customHeight="1" x14ac:dyDescent="0.35">
      <c r="A137" s="131" t="s">
        <v>501</v>
      </c>
      <c r="B137" s="199">
        <v>0.92541493775933614</v>
      </c>
      <c r="C137" s="199">
        <v>0.97626709573612236</v>
      </c>
      <c r="D137" s="199">
        <v>0.977792732166891</v>
      </c>
      <c r="E137" s="199">
        <v>0.98544453186467351</v>
      </c>
      <c r="F137" s="199">
        <v>0.97448015122873344</v>
      </c>
      <c r="G137" s="199">
        <v>0.73669467787114851</v>
      </c>
      <c r="H137" s="199">
        <v>0.70781249999999996</v>
      </c>
    </row>
    <row r="138" spans="1:10 16382:16382" ht="20.25" customHeight="1" x14ac:dyDescent="0.35">
      <c r="A138" s="29"/>
      <c r="B138" s="390"/>
      <c r="C138" s="28"/>
      <c r="D138" s="28"/>
      <c r="E138" s="28"/>
      <c r="F138" s="28"/>
      <c r="G138" s="28"/>
      <c r="H138" s="28"/>
    </row>
    <row r="139" spans="1:10 16382:16382" ht="20.25" customHeight="1" thickBot="1" x14ac:dyDescent="0.4">
      <c r="A139" s="388" t="s">
        <v>538</v>
      </c>
      <c r="B139" s="390"/>
      <c r="C139" s="28"/>
      <c r="D139" s="28"/>
      <c r="E139" s="28"/>
      <c r="F139" s="28"/>
      <c r="G139" s="28"/>
      <c r="H139" s="28"/>
    </row>
    <row r="140" spans="1:10 16382:16382" x14ac:dyDescent="0.35">
      <c r="A140" s="389"/>
      <c r="B140" s="358" t="s">
        <v>276</v>
      </c>
      <c r="C140" s="135" t="s">
        <v>277</v>
      </c>
      <c r="D140" s="136" t="s">
        <v>278</v>
      </c>
      <c r="E140" s="136" t="s">
        <v>279</v>
      </c>
      <c r="F140" s="136" t="s">
        <v>280</v>
      </c>
      <c r="G140" s="137" t="s">
        <v>411</v>
      </c>
      <c r="H140" s="137" t="s">
        <v>418</v>
      </c>
    </row>
    <row r="141" spans="1:10 16382:16382" x14ac:dyDescent="0.35">
      <c r="A141" s="128" t="s">
        <v>539</v>
      </c>
      <c r="B141" s="391">
        <v>193</v>
      </c>
      <c r="C141" s="387">
        <v>36</v>
      </c>
      <c r="D141" s="387">
        <v>80</v>
      </c>
      <c r="E141" s="387">
        <v>53</v>
      </c>
      <c r="F141" s="387">
        <v>19</v>
      </c>
      <c r="G141" s="387">
        <v>5</v>
      </c>
      <c r="H141" s="387">
        <v>0</v>
      </c>
    </row>
    <row r="142" spans="1:10 16382:16382" x14ac:dyDescent="0.35">
      <c r="A142" s="128" t="s">
        <v>540</v>
      </c>
      <c r="B142" s="391">
        <v>335</v>
      </c>
      <c r="C142" s="387">
        <v>44</v>
      </c>
      <c r="D142" s="387">
        <v>77</v>
      </c>
      <c r="E142" s="387">
        <v>94</v>
      </c>
      <c r="F142" s="387">
        <v>56</v>
      </c>
      <c r="G142" s="387">
        <v>44</v>
      </c>
      <c r="H142" s="387">
        <v>20</v>
      </c>
    </row>
    <row r="143" spans="1:10 16382:16382" x14ac:dyDescent="0.35">
      <c r="A143" s="128" t="s">
        <v>541</v>
      </c>
      <c r="B143" s="391">
        <v>9</v>
      </c>
      <c r="C143" s="387">
        <v>0</v>
      </c>
      <c r="D143" s="387">
        <v>9</v>
      </c>
      <c r="E143" s="387">
        <v>0</v>
      </c>
      <c r="F143" s="387">
        <v>0</v>
      </c>
      <c r="G143" s="387">
        <v>0</v>
      </c>
      <c r="H143" s="387">
        <v>0</v>
      </c>
    </row>
    <row r="144" spans="1:10 16382:16382" x14ac:dyDescent="0.35">
      <c r="A144" s="128" t="s">
        <v>542</v>
      </c>
      <c r="B144" s="391">
        <v>537</v>
      </c>
      <c r="C144" s="387">
        <v>80</v>
      </c>
      <c r="D144" s="387">
        <v>166</v>
      </c>
      <c r="E144" s="387">
        <v>147</v>
      </c>
      <c r="F144" s="387">
        <v>75</v>
      </c>
      <c r="G144" s="387">
        <v>49</v>
      </c>
      <c r="H144" s="387">
        <v>20</v>
      </c>
    </row>
    <row r="145" spans="1:8" x14ac:dyDescent="0.35">
      <c r="A145" s="281" t="s">
        <v>652</v>
      </c>
    </row>
    <row r="146" spans="1:8" x14ac:dyDescent="0.35">
      <c r="A146" s="281" t="s">
        <v>580</v>
      </c>
    </row>
    <row r="147" spans="1:8" x14ac:dyDescent="0.35">
      <c r="A147" s="79" t="s">
        <v>1035</v>
      </c>
    </row>
    <row r="151" spans="1:8" ht="20.25" customHeight="1" x14ac:dyDescent="0.35">
      <c r="A151" s="29"/>
      <c r="B151" s="28"/>
      <c r="C151" s="28"/>
      <c r="D151" s="28"/>
      <c r="E151" s="28"/>
      <c r="F151" s="28"/>
      <c r="G151" s="28"/>
      <c r="H151" s="28"/>
    </row>
    <row r="152" spans="1:8" ht="20.25" customHeight="1" x14ac:dyDescent="0.35">
      <c r="A152" s="29"/>
      <c r="B152" s="348"/>
      <c r="C152" s="176"/>
      <c r="D152" s="28"/>
      <c r="E152" s="28"/>
      <c r="F152" s="28"/>
      <c r="G152" s="28"/>
      <c r="H152" s="28"/>
    </row>
    <row r="153" spans="1:8" ht="20.25" customHeight="1" x14ac:dyDescent="0.35">
      <c r="A153" s="29"/>
      <c r="B153" s="28"/>
      <c r="C153" s="28"/>
      <c r="D153" s="28"/>
      <c r="E153" s="28"/>
      <c r="F153" s="28"/>
      <c r="G153" s="28"/>
      <c r="H153" s="28"/>
    </row>
    <row r="154" spans="1:8" ht="20.25" customHeight="1" x14ac:dyDescent="0.35">
      <c r="A154" s="29"/>
      <c r="B154" s="28"/>
      <c r="C154" s="28"/>
      <c r="D154" s="28"/>
      <c r="E154" s="28"/>
      <c r="F154" s="28"/>
      <c r="G154" s="28"/>
      <c r="H154" s="28"/>
    </row>
    <row r="155" spans="1:8" ht="20.25" customHeight="1" x14ac:dyDescent="0.35">
      <c r="A155" s="29"/>
      <c r="B155" s="28"/>
      <c r="C155" s="28"/>
      <c r="D155" s="28"/>
      <c r="E155" s="28"/>
      <c r="F155" s="28"/>
      <c r="G155" s="28"/>
      <c r="H155" s="28"/>
    </row>
    <row r="156" spans="1:8" ht="20.25" customHeight="1" x14ac:dyDescent="0.35">
      <c r="A156" s="29"/>
      <c r="B156" s="28"/>
      <c r="C156" s="28"/>
      <c r="D156" s="28"/>
      <c r="E156" s="28"/>
      <c r="F156" s="28"/>
      <c r="G156" s="28"/>
      <c r="H156" s="28"/>
    </row>
    <row r="157" spans="1:8" ht="20.25" customHeight="1" x14ac:dyDescent="0.35">
      <c r="A157" s="29"/>
      <c r="B157" s="28"/>
      <c r="C157" s="28"/>
      <c r="D157" s="28"/>
      <c r="E157" s="28"/>
      <c r="F157" s="28"/>
      <c r="G157" s="28"/>
      <c r="H157" s="28"/>
    </row>
    <row r="158" spans="1:8" ht="20.25" customHeight="1" x14ac:dyDescent="0.35">
      <c r="A158" s="29"/>
      <c r="B158" s="28"/>
      <c r="C158" s="28"/>
      <c r="D158" s="28"/>
      <c r="E158" s="28"/>
      <c r="F158" s="28"/>
      <c r="G158" s="28"/>
      <c r="H158" s="28"/>
    </row>
    <row r="159" spans="1:8" ht="20.25" customHeight="1" x14ac:dyDescent="0.35">
      <c r="A159" s="29"/>
      <c r="B159" s="28"/>
      <c r="C159" s="28"/>
      <c r="D159" s="28"/>
      <c r="E159" s="28"/>
      <c r="F159" s="28"/>
      <c r="G159" s="28"/>
      <c r="H159" s="28"/>
    </row>
    <row r="160" spans="1:8" ht="20.25" customHeight="1" x14ac:dyDescent="0.35">
      <c r="A160" s="29"/>
      <c r="B160" s="28"/>
      <c r="C160" s="28"/>
      <c r="D160" s="28"/>
      <c r="E160" s="28"/>
      <c r="F160" s="28"/>
      <c r="G160" s="28"/>
      <c r="H160" s="28"/>
    </row>
    <row r="161" spans="1:8" ht="20.25" customHeight="1" x14ac:dyDescent="0.35">
      <c r="A161" s="29"/>
      <c r="B161" s="28"/>
      <c r="C161" s="28"/>
      <c r="D161" s="28"/>
      <c r="E161" s="28"/>
      <c r="F161" s="28"/>
      <c r="G161" s="28"/>
      <c r="H161" s="28"/>
    </row>
    <row r="162" spans="1:8" ht="20.25" customHeight="1" x14ac:dyDescent="0.35">
      <c r="A162" s="29"/>
      <c r="B162" s="28"/>
      <c r="C162" s="28"/>
      <c r="D162" s="28"/>
      <c r="E162" s="28"/>
      <c r="F162" s="28"/>
      <c r="G162" s="28"/>
      <c r="H162" s="28"/>
    </row>
    <row r="163" spans="1:8" ht="20.25" customHeight="1" x14ac:dyDescent="0.35"/>
  </sheetData>
  <mergeCells count="1">
    <mergeCell ref="A90:E90"/>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7C65C-F88A-47BE-828F-B14848F30FD5}">
  <dimension ref="A10:I81"/>
  <sheetViews>
    <sheetView showGridLines="0" topLeftCell="A30" zoomScale="80" zoomScaleNormal="80" workbookViewId="0">
      <selection activeCell="C58" sqref="C58"/>
    </sheetView>
  </sheetViews>
  <sheetFormatPr defaultColWidth="8.6328125" defaultRowHeight="14.5" x14ac:dyDescent="0.35"/>
  <cols>
    <col min="1" max="1" width="118.453125" bestFit="1" customWidth="1"/>
    <col min="2" max="14" width="20.453125" customWidth="1"/>
  </cols>
  <sheetData>
    <row r="10" spans="1:9" x14ac:dyDescent="0.35">
      <c r="B10" s="20"/>
      <c r="C10" s="20"/>
      <c r="D10" s="20"/>
      <c r="E10" s="20"/>
      <c r="F10" s="20"/>
      <c r="G10" s="20"/>
      <c r="H10" s="20"/>
      <c r="I10" s="20"/>
    </row>
    <row r="11" spans="1:9" ht="20.25" customHeight="1" x14ac:dyDescent="0.35">
      <c r="A11" s="29"/>
      <c r="B11" s="29"/>
      <c r="C11" s="29"/>
      <c r="D11" s="29"/>
      <c r="E11" s="29"/>
      <c r="F11" s="29"/>
    </row>
    <row r="12" spans="1:9" ht="20.25" customHeight="1" thickBot="1" x14ac:dyDescent="0.4">
      <c r="A12" s="21" t="s">
        <v>511</v>
      </c>
      <c r="B12" s="22"/>
      <c r="C12" s="22"/>
      <c r="D12" s="23"/>
      <c r="E12" s="23"/>
      <c r="F12" s="23"/>
    </row>
    <row r="13" spans="1:9" ht="20.25" customHeight="1" x14ac:dyDescent="0.35">
      <c r="A13" s="210" t="s">
        <v>144</v>
      </c>
      <c r="B13" s="44" t="s">
        <v>276</v>
      </c>
      <c r="C13" s="45" t="s">
        <v>277</v>
      </c>
      <c r="D13" s="46" t="s">
        <v>278</v>
      </c>
      <c r="E13" s="46" t="s">
        <v>279</v>
      </c>
      <c r="F13" s="46" t="s">
        <v>280</v>
      </c>
    </row>
    <row r="14" spans="1:9" ht="20.25" customHeight="1" x14ac:dyDescent="0.35">
      <c r="A14" s="110" t="s">
        <v>512</v>
      </c>
      <c r="B14" s="103">
        <v>1785</v>
      </c>
      <c r="C14" s="76">
        <v>631</v>
      </c>
      <c r="D14" s="76">
        <v>466</v>
      </c>
      <c r="E14" s="76">
        <v>511</v>
      </c>
      <c r="F14" s="76">
        <v>177</v>
      </c>
    </row>
    <row r="15" spans="1:9" ht="20.25" customHeight="1" x14ac:dyDescent="0.35">
      <c r="A15" s="110" t="s">
        <v>513</v>
      </c>
      <c r="B15" s="103">
        <v>223</v>
      </c>
      <c r="C15" s="76">
        <v>189</v>
      </c>
      <c r="D15" s="76">
        <v>18</v>
      </c>
      <c r="E15" s="76">
        <v>10</v>
      </c>
      <c r="F15" s="76">
        <v>6</v>
      </c>
    </row>
    <row r="16" spans="1:9" ht="20.25" customHeight="1" x14ac:dyDescent="0.35">
      <c r="A16" s="132" t="s">
        <v>514</v>
      </c>
      <c r="B16" s="103">
        <v>1</v>
      </c>
      <c r="C16" s="76">
        <v>0</v>
      </c>
      <c r="D16" s="76">
        <v>0</v>
      </c>
      <c r="E16" s="76">
        <v>1</v>
      </c>
      <c r="F16" s="76">
        <v>0</v>
      </c>
    </row>
    <row r="17" spans="1:6" ht="20.25" customHeight="1" x14ac:dyDescent="0.35">
      <c r="A17" s="132" t="s">
        <v>515</v>
      </c>
      <c r="B17" s="227">
        <v>0.33</v>
      </c>
      <c r="C17" s="76">
        <v>0</v>
      </c>
      <c r="D17" s="76">
        <v>0</v>
      </c>
      <c r="E17" s="313">
        <v>0.33</v>
      </c>
      <c r="F17" s="76">
        <v>0</v>
      </c>
    </row>
    <row r="18" spans="1:6" ht="19.5" customHeight="1" x14ac:dyDescent="0.35">
      <c r="A18" s="132" t="s">
        <v>516</v>
      </c>
      <c r="B18" s="103">
        <v>0</v>
      </c>
      <c r="C18" s="76">
        <v>0</v>
      </c>
      <c r="D18" s="76">
        <v>0</v>
      </c>
      <c r="E18" s="76">
        <v>0</v>
      </c>
      <c r="F18" s="76">
        <v>0</v>
      </c>
    </row>
    <row r="19" spans="1:6" ht="20.25" customHeight="1" x14ac:dyDescent="0.35">
      <c r="A19" s="528"/>
      <c r="B19" s="528"/>
      <c r="C19" s="528"/>
      <c r="D19" s="53"/>
      <c r="F19" s="53"/>
    </row>
    <row r="20" spans="1:6" ht="20.25" customHeight="1" thickBot="1" x14ac:dyDescent="0.4">
      <c r="A20" s="21" t="s">
        <v>511</v>
      </c>
      <c r="B20" s="22"/>
      <c r="C20" s="22"/>
      <c r="D20" s="23"/>
      <c r="E20" s="23"/>
      <c r="F20" s="23"/>
    </row>
    <row r="21" spans="1:6" ht="20.25" customHeight="1" x14ac:dyDescent="0.35">
      <c r="A21" s="211" t="s">
        <v>517</v>
      </c>
      <c r="B21" s="44" t="s">
        <v>276</v>
      </c>
      <c r="C21" s="45" t="s">
        <v>277</v>
      </c>
      <c r="D21" s="46" t="s">
        <v>278</v>
      </c>
      <c r="E21" s="46" t="s">
        <v>279</v>
      </c>
      <c r="F21" s="46" t="s">
        <v>280</v>
      </c>
    </row>
    <row r="22" spans="1:6" ht="20.25" customHeight="1" x14ac:dyDescent="0.35">
      <c r="A22" s="133" t="s">
        <v>576</v>
      </c>
      <c r="B22" s="103">
        <v>11855038</v>
      </c>
      <c r="C22" s="103" t="s">
        <v>309</v>
      </c>
      <c r="D22" s="103">
        <v>3280841</v>
      </c>
      <c r="E22" s="103">
        <v>5969039</v>
      </c>
      <c r="F22" s="103">
        <v>2605158</v>
      </c>
    </row>
    <row r="23" spans="1:6" ht="20.25" customHeight="1" x14ac:dyDescent="0.35">
      <c r="A23" s="133" t="s">
        <v>559</v>
      </c>
      <c r="B23" s="351"/>
      <c r="C23" s="30"/>
      <c r="D23" s="30"/>
      <c r="E23" s="30"/>
      <c r="F23" s="30"/>
    </row>
    <row r="24" spans="1:6" ht="20.25" customHeight="1" x14ac:dyDescent="0.35">
      <c r="A24" s="134" t="s">
        <v>518</v>
      </c>
      <c r="B24" s="103">
        <v>221183.65</v>
      </c>
      <c r="C24" s="76">
        <v>219312.68</v>
      </c>
      <c r="D24" s="435">
        <v>695.97</v>
      </c>
      <c r="E24" s="435">
        <v>1175</v>
      </c>
      <c r="F24" s="447" t="s">
        <v>935</v>
      </c>
    </row>
    <row r="25" spans="1:6" ht="20.25" customHeight="1" x14ac:dyDescent="0.35">
      <c r="A25" s="134" t="s">
        <v>519</v>
      </c>
      <c r="B25" s="103">
        <v>632225.96</v>
      </c>
      <c r="C25" s="76">
        <v>551074.30000000005</v>
      </c>
      <c r="D25" s="76">
        <v>69970.19</v>
      </c>
      <c r="E25" s="435">
        <v>10268</v>
      </c>
      <c r="F25" s="435">
        <v>913.47</v>
      </c>
    </row>
    <row r="26" spans="1:6" ht="20.25" customHeight="1" x14ac:dyDescent="0.35">
      <c r="A26" s="134" t="s">
        <v>520</v>
      </c>
      <c r="B26" s="103">
        <v>186872.37000000002</v>
      </c>
      <c r="C26" s="76">
        <v>143412.39000000001</v>
      </c>
      <c r="D26" s="435">
        <v>12757.98</v>
      </c>
      <c r="E26" s="435">
        <v>30702</v>
      </c>
      <c r="F26" s="435">
        <v>0</v>
      </c>
    </row>
    <row r="27" spans="1:6" ht="20.25" customHeight="1" x14ac:dyDescent="0.35">
      <c r="A27" s="134" t="s">
        <v>521</v>
      </c>
      <c r="B27" s="103">
        <v>3456.51</v>
      </c>
      <c r="C27" s="447" t="s">
        <v>935</v>
      </c>
      <c r="D27" s="448">
        <v>3456.51</v>
      </c>
      <c r="E27" s="447" t="s">
        <v>935</v>
      </c>
      <c r="F27" s="447" t="s">
        <v>935</v>
      </c>
    </row>
    <row r="28" spans="1:6" ht="20.25" customHeight="1" x14ac:dyDescent="0.35">
      <c r="A28" s="134" t="s">
        <v>656</v>
      </c>
      <c r="B28" s="103">
        <v>975142.2</v>
      </c>
      <c r="C28" s="76">
        <v>627850.91999999993</v>
      </c>
      <c r="D28" s="435">
        <v>107249.83</v>
      </c>
      <c r="E28" s="435">
        <v>1119</v>
      </c>
      <c r="F28" s="435">
        <v>238922.45</v>
      </c>
    </row>
    <row r="29" spans="1:6" ht="20.25" customHeight="1" x14ac:dyDescent="0.35">
      <c r="A29" s="134" t="s">
        <v>655</v>
      </c>
      <c r="B29" s="103">
        <v>86596.78</v>
      </c>
      <c r="C29" s="76">
        <v>75307.48</v>
      </c>
      <c r="D29" s="447" t="s">
        <v>935</v>
      </c>
      <c r="E29" s="435">
        <v>3811</v>
      </c>
      <c r="F29" s="435">
        <v>7478.3</v>
      </c>
    </row>
    <row r="30" spans="1:6" ht="20.25" customHeight="1" x14ac:dyDescent="0.35">
      <c r="A30" s="134" t="s">
        <v>658</v>
      </c>
      <c r="B30" s="103">
        <v>359886.91000000003</v>
      </c>
      <c r="C30" s="76">
        <v>359886.91000000003</v>
      </c>
      <c r="D30" s="447" t="s">
        <v>935</v>
      </c>
      <c r="E30" s="447" t="s">
        <v>935</v>
      </c>
      <c r="F30" s="447" t="s">
        <v>935</v>
      </c>
    </row>
    <row r="31" spans="1:6" ht="20.25" customHeight="1" x14ac:dyDescent="0.35">
      <c r="A31" s="134" t="s">
        <v>366</v>
      </c>
      <c r="B31" s="103">
        <v>312297.23</v>
      </c>
      <c r="C31" s="76">
        <v>139705.95000000001</v>
      </c>
      <c r="D31" s="435">
        <v>131598.28</v>
      </c>
      <c r="E31" s="435">
        <v>40993</v>
      </c>
      <c r="F31" s="447" t="s">
        <v>935</v>
      </c>
    </row>
    <row r="32" spans="1:6" ht="20.25" customHeight="1" x14ac:dyDescent="0.35">
      <c r="A32" s="134" t="s">
        <v>650</v>
      </c>
      <c r="B32" s="103">
        <v>184148</v>
      </c>
      <c r="C32" s="76">
        <v>52518</v>
      </c>
      <c r="D32" s="435">
        <v>34824</v>
      </c>
      <c r="E32" s="435">
        <v>37830</v>
      </c>
      <c r="F32" s="435">
        <v>58976</v>
      </c>
    </row>
    <row r="33" spans="1:6" ht="20.25" customHeight="1" x14ac:dyDescent="0.35">
      <c r="A33" s="432" t="s">
        <v>651</v>
      </c>
      <c r="B33" s="103">
        <v>2961810</v>
      </c>
      <c r="C33" s="433">
        <v>2169069</v>
      </c>
      <c r="D33" s="433">
        <v>360553</v>
      </c>
      <c r="E33" s="433">
        <v>125898</v>
      </c>
      <c r="F33" s="434">
        <v>306290</v>
      </c>
    </row>
    <row r="34" spans="1:6" ht="20.25" customHeight="1" x14ac:dyDescent="0.35">
      <c r="A34" s="134" t="s">
        <v>522</v>
      </c>
      <c r="B34" s="103">
        <v>820000</v>
      </c>
      <c r="C34" s="322"/>
      <c r="D34" s="322"/>
      <c r="E34" s="322"/>
      <c r="F34" s="322"/>
    </row>
    <row r="35" spans="1:6" ht="21" customHeight="1" thickBot="1" x14ac:dyDescent="0.4">
      <c r="A35" s="138" t="s">
        <v>523</v>
      </c>
      <c r="B35" s="359">
        <v>190131</v>
      </c>
      <c r="C35" s="322"/>
      <c r="D35" s="322"/>
      <c r="E35" s="322"/>
      <c r="F35" s="322"/>
    </row>
    <row r="36" spans="1:6" s="198" customFormat="1" ht="20.25" customHeight="1" thickBot="1" x14ac:dyDescent="0.4">
      <c r="A36" s="139" t="s">
        <v>565</v>
      </c>
      <c r="B36" s="383">
        <v>3971941</v>
      </c>
      <c r="C36" s="323"/>
      <c r="D36" s="323"/>
      <c r="E36" s="323"/>
      <c r="F36" s="323"/>
    </row>
    <row r="37" spans="1:6" ht="21" customHeight="1" x14ac:dyDescent="0.35">
      <c r="A37" s="213" t="s">
        <v>560</v>
      </c>
      <c r="B37" s="360">
        <v>15826979</v>
      </c>
      <c r="C37" s="397">
        <v>2169069</v>
      </c>
      <c r="D37" s="397">
        <v>3641394</v>
      </c>
      <c r="E37" s="397">
        <v>6094937</v>
      </c>
      <c r="F37" s="397">
        <v>2911448</v>
      </c>
    </row>
    <row r="38" spans="1:6" ht="20.25" customHeight="1" x14ac:dyDescent="0.35">
      <c r="A38" s="29"/>
      <c r="B38" s="29"/>
      <c r="C38" s="29"/>
      <c r="D38" s="29"/>
      <c r="E38" s="29"/>
      <c r="F38" s="29"/>
    </row>
    <row r="39" spans="1:6" ht="20.25" customHeight="1" thickBot="1" x14ac:dyDescent="0.4">
      <c r="A39" s="21" t="s">
        <v>524</v>
      </c>
      <c r="B39" s="22"/>
      <c r="C39" s="418"/>
      <c r="D39" s="23"/>
      <c r="E39" s="23"/>
      <c r="F39" s="23"/>
    </row>
    <row r="40" spans="1:6" ht="20.25" customHeight="1" x14ac:dyDescent="0.35">
      <c r="A40" s="214" t="s">
        <v>154</v>
      </c>
      <c r="B40" s="44" t="s">
        <v>276</v>
      </c>
      <c r="C40" s="320" t="s">
        <v>277</v>
      </c>
      <c r="D40" s="321" t="s">
        <v>278</v>
      </c>
      <c r="E40" s="321" t="s">
        <v>279</v>
      </c>
      <c r="F40" s="321" t="s">
        <v>280</v>
      </c>
    </row>
    <row r="41" spans="1:6" ht="20.25" customHeight="1" x14ac:dyDescent="0.35">
      <c r="A41" s="110" t="s">
        <v>525</v>
      </c>
      <c r="B41" s="103">
        <v>61</v>
      </c>
      <c r="C41" s="84">
        <v>43</v>
      </c>
      <c r="D41" s="437">
        <v>6</v>
      </c>
      <c r="E41" s="84">
        <v>10</v>
      </c>
      <c r="F41" s="84">
        <v>2</v>
      </c>
    </row>
    <row r="42" spans="1:6" ht="20.25" customHeight="1" x14ac:dyDescent="0.35">
      <c r="A42" s="110" t="s">
        <v>526</v>
      </c>
      <c r="B42" s="103">
        <v>144</v>
      </c>
      <c r="C42" s="84">
        <v>31</v>
      </c>
      <c r="D42" s="437">
        <v>65</v>
      </c>
      <c r="E42" s="84">
        <v>40</v>
      </c>
      <c r="F42" s="84">
        <v>8</v>
      </c>
    </row>
    <row r="43" spans="1:6" ht="20.25" customHeight="1" x14ac:dyDescent="0.35">
      <c r="A43" s="110" t="s">
        <v>527</v>
      </c>
      <c r="B43" s="103">
        <v>205</v>
      </c>
      <c r="C43" s="84">
        <v>74</v>
      </c>
      <c r="D43" s="437">
        <v>71</v>
      </c>
      <c r="E43" s="84">
        <v>50</v>
      </c>
      <c r="F43" s="84">
        <v>10</v>
      </c>
    </row>
    <row r="44" spans="1:6" ht="20.25" customHeight="1" x14ac:dyDescent="0.35">
      <c r="A44" s="110" t="s">
        <v>528</v>
      </c>
      <c r="B44" s="103">
        <v>194</v>
      </c>
      <c r="C44" s="84">
        <v>74</v>
      </c>
      <c r="D44" s="437">
        <v>65</v>
      </c>
      <c r="E44" s="84">
        <v>45</v>
      </c>
      <c r="F44" s="84">
        <v>10</v>
      </c>
    </row>
    <row r="45" spans="1:6" ht="20.25" customHeight="1" x14ac:dyDescent="0.35">
      <c r="A45" s="110" t="s">
        <v>529</v>
      </c>
      <c r="B45" s="103">
        <v>17.307291666666668</v>
      </c>
      <c r="C45" s="312">
        <v>33.5</v>
      </c>
      <c r="D45" s="437">
        <v>16.083333333333336</v>
      </c>
      <c r="E45" s="312">
        <v>15.020833333333334</v>
      </c>
      <c r="F45" s="312">
        <v>4.625</v>
      </c>
    </row>
    <row r="46" spans="1:6" ht="20.25" customHeight="1" x14ac:dyDescent="0.35">
      <c r="A46" s="110" t="s">
        <v>530</v>
      </c>
      <c r="B46" s="103">
        <v>10</v>
      </c>
      <c r="C46" s="84">
        <v>0</v>
      </c>
      <c r="D46" s="437">
        <v>6</v>
      </c>
      <c r="E46" s="84">
        <v>4</v>
      </c>
      <c r="F46" s="84">
        <v>0</v>
      </c>
    </row>
    <row r="47" spans="1:6" ht="20.25" customHeight="1" x14ac:dyDescent="0.35">
      <c r="A47" s="27"/>
      <c r="B47" s="29"/>
      <c r="C47" s="29"/>
      <c r="D47" s="29"/>
      <c r="E47" s="29"/>
      <c r="F47" s="29"/>
    </row>
    <row r="48" spans="1:6" ht="20.25" customHeight="1" thickBot="1" x14ac:dyDescent="0.4">
      <c r="A48" s="21" t="s">
        <v>531</v>
      </c>
    </row>
    <row r="49" spans="1:8" ht="20.25" customHeight="1" x14ac:dyDescent="0.35">
      <c r="A49" s="214" t="s">
        <v>532</v>
      </c>
      <c r="B49" s="358" t="s">
        <v>276</v>
      </c>
      <c r="C49" s="315" t="s">
        <v>277</v>
      </c>
      <c r="D49" s="316" t="s">
        <v>278</v>
      </c>
      <c r="E49" s="316" t="s">
        <v>279</v>
      </c>
      <c r="F49" s="316" t="s">
        <v>280</v>
      </c>
    </row>
    <row r="50" spans="1:8" ht="20.25" customHeight="1" x14ac:dyDescent="0.35">
      <c r="A50" s="333" t="s">
        <v>533</v>
      </c>
      <c r="B50" s="357">
        <v>1356</v>
      </c>
      <c r="C50" s="312">
        <v>478</v>
      </c>
      <c r="D50" s="312">
        <v>185</v>
      </c>
      <c r="E50" s="312">
        <v>450</v>
      </c>
      <c r="F50" s="312">
        <v>243</v>
      </c>
      <c r="H50" s="319"/>
    </row>
    <row r="51" spans="1:8" ht="20.25" customHeight="1" x14ac:dyDescent="0.35">
      <c r="A51" s="333" t="s">
        <v>534</v>
      </c>
      <c r="B51" s="103">
        <v>61</v>
      </c>
      <c r="C51" s="312">
        <v>0</v>
      </c>
      <c r="D51" s="312">
        <v>61</v>
      </c>
      <c r="E51" s="312">
        <v>0</v>
      </c>
      <c r="F51" s="312">
        <v>0</v>
      </c>
      <c r="H51" s="319"/>
    </row>
    <row r="52" spans="1:8" ht="20.25" customHeight="1" x14ac:dyDescent="0.35">
      <c r="A52" s="333" t="s">
        <v>535</v>
      </c>
      <c r="B52" s="103">
        <v>167</v>
      </c>
      <c r="C52" s="312">
        <v>87</v>
      </c>
      <c r="D52" s="312">
        <v>0</v>
      </c>
      <c r="E52" s="312">
        <v>80</v>
      </c>
      <c r="F52" s="312">
        <v>0</v>
      </c>
      <c r="H52" s="319"/>
    </row>
    <row r="53" spans="1:8" ht="20.25" customHeight="1" x14ac:dyDescent="0.35">
      <c r="A53" s="333" t="s">
        <v>536</v>
      </c>
      <c r="B53" s="103">
        <v>8</v>
      </c>
      <c r="C53" s="312">
        <v>6</v>
      </c>
      <c r="D53" s="312">
        <v>2</v>
      </c>
      <c r="E53" s="312">
        <v>0</v>
      </c>
      <c r="F53" s="312">
        <v>0</v>
      </c>
      <c r="H53" s="319"/>
    </row>
    <row r="54" spans="1:8" ht="20.25" customHeight="1" x14ac:dyDescent="0.35">
      <c r="A54" s="333" t="s">
        <v>556</v>
      </c>
      <c r="B54" s="103">
        <v>1784431.9200000004</v>
      </c>
      <c r="C54" s="310">
        <v>1784431.9200000004</v>
      </c>
      <c r="D54" s="312">
        <v>0</v>
      </c>
      <c r="E54" s="312">
        <v>0</v>
      </c>
      <c r="F54" s="312">
        <v>0</v>
      </c>
      <c r="H54" s="319"/>
    </row>
    <row r="55" spans="1:8" ht="20.25" customHeight="1" x14ac:dyDescent="0.35">
      <c r="A55" s="82" t="s">
        <v>555</v>
      </c>
      <c r="B55" s="103">
        <v>253.26189999999997</v>
      </c>
      <c r="C55" s="312">
        <v>44.46</v>
      </c>
      <c r="D55" s="312">
        <v>199.88189999999997</v>
      </c>
      <c r="E55" s="312">
        <v>0</v>
      </c>
      <c r="F55" s="312">
        <v>8.92</v>
      </c>
      <c r="H55" s="319"/>
    </row>
    <row r="56" spans="1:8" ht="20.25" customHeight="1" x14ac:dyDescent="0.35">
      <c r="A56" s="333" t="s">
        <v>537</v>
      </c>
      <c r="B56" s="103">
        <v>1206</v>
      </c>
      <c r="C56" s="312">
        <v>373</v>
      </c>
      <c r="D56" s="312">
        <v>585</v>
      </c>
      <c r="E56" s="312">
        <v>246</v>
      </c>
      <c r="F56" s="312">
        <v>2</v>
      </c>
      <c r="H56" s="319"/>
    </row>
    <row r="57" spans="1:8" ht="20.25" customHeight="1" x14ac:dyDescent="0.35">
      <c r="A57" s="333" t="s">
        <v>557</v>
      </c>
      <c r="B57" s="103">
        <v>451160</v>
      </c>
      <c r="C57" s="310">
        <v>0</v>
      </c>
      <c r="D57" s="310">
        <v>451160</v>
      </c>
      <c r="E57" s="310">
        <v>0</v>
      </c>
      <c r="F57" s="352">
        <v>0</v>
      </c>
      <c r="H57" s="319"/>
    </row>
    <row r="58" spans="1:8" ht="20.25" customHeight="1" x14ac:dyDescent="0.35">
      <c r="A58" s="333" t="s">
        <v>558</v>
      </c>
      <c r="B58" s="103">
        <v>528630.14000000013</v>
      </c>
      <c r="C58" s="310">
        <v>334010.14000000007</v>
      </c>
      <c r="D58" s="310">
        <v>0</v>
      </c>
      <c r="E58" s="310">
        <v>194620</v>
      </c>
      <c r="F58" s="352">
        <v>0</v>
      </c>
      <c r="H58" s="319"/>
    </row>
    <row r="59" spans="1:8" ht="20.25" customHeight="1" x14ac:dyDescent="0.35">
      <c r="A59" s="314"/>
      <c r="B59" s="317"/>
      <c r="C59" s="318"/>
      <c r="D59" s="318"/>
      <c r="E59" s="318"/>
      <c r="F59" s="318"/>
      <c r="H59" s="319"/>
    </row>
    <row r="60" spans="1:8" ht="20.25" customHeight="1" x14ac:dyDescent="0.35">
      <c r="A60" s="314"/>
    </row>
    <row r="61" spans="1:8" ht="20.25" customHeight="1" x14ac:dyDescent="0.35"/>
    <row r="62" spans="1:8" ht="20.25" customHeight="1" x14ac:dyDescent="0.35"/>
    <row r="63" spans="1:8" ht="20.25" customHeight="1" x14ac:dyDescent="0.35"/>
    <row r="64" spans="1:8" ht="20.25" customHeight="1" x14ac:dyDescent="0.35"/>
    <row r="65" ht="20.25" customHeight="1" x14ac:dyDescent="0.35"/>
    <row r="66" ht="20.25" customHeight="1" x14ac:dyDescent="0.35"/>
    <row r="67" ht="20.25" customHeight="1" x14ac:dyDescent="0.35"/>
    <row r="68" ht="20.25" customHeight="1" x14ac:dyDescent="0.35"/>
    <row r="69" ht="20.25" customHeight="1" x14ac:dyDescent="0.35"/>
    <row r="70" ht="20.25" customHeight="1" x14ac:dyDescent="0.35"/>
    <row r="71" ht="20.25" customHeight="1" x14ac:dyDescent="0.35"/>
    <row r="72" ht="20.25" customHeight="1" x14ac:dyDescent="0.35"/>
    <row r="73" ht="20.25" customHeight="1" x14ac:dyDescent="0.35"/>
    <row r="74" ht="20.25" customHeight="1" x14ac:dyDescent="0.35"/>
    <row r="75" ht="20.25" customHeight="1" x14ac:dyDescent="0.35"/>
    <row r="76" ht="20.25" customHeight="1" x14ac:dyDescent="0.35"/>
    <row r="77" ht="20.25" customHeight="1" x14ac:dyDescent="0.35"/>
    <row r="78" ht="20.25" customHeight="1" x14ac:dyDescent="0.35"/>
    <row r="79" ht="20.25" customHeight="1" x14ac:dyDescent="0.35"/>
    <row r="80" ht="20.25" customHeight="1" x14ac:dyDescent="0.35"/>
    <row r="81" ht="20.25" customHeight="1" x14ac:dyDescent="0.35"/>
  </sheetData>
  <mergeCells count="1">
    <mergeCell ref="A19:C19"/>
  </mergeCells>
  <phoneticPr fontId="54" type="noConversion"/>
  <conditionalFormatting sqref="C57:E58">
    <cfRule type="notContainsBlanks" dxfId="1" priority="1">
      <formula>LEN(TRIM(C57))&gt;0</formula>
    </cfRule>
  </conditionalFormatting>
  <conditionalFormatting sqref="C41:F46 C50:F56">
    <cfRule type="notContainsBlanks" dxfId="0" priority="7">
      <formula>LEN(TRIM(C41))&gt;0</formula>
    </cfRule>
  </conditionalFormatting>
  <pageMargins left="0.7" right="0.7" top="0.75" bottom="0.75" header="0.3" footer="0.3"/>
  <pageSetup paperSize="9" orientation="portrait"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6BB1-93FB-4263-BB3D-A83358FE1DC7}">
  <sheetPr>
    <tabColor theme="3"/>
  </sheetPr>
  <dimension ref="A1"/>
  <sheetViews>
    <sheetView showGridLines="0" topLeftCell="A53" workbookViewId="0">
      <selection activeCell="L43" sqref="L43"/>
    </sheetView>
  </sheetViews>
  <sheetFormatPr defaultColWidth="9.453125" defaultRowHeight="14.5" x14ac:dyDescent="0.35"/>
  <cols>
    <col min="1" max="16384" width="9.453125" style="65"/>
  </cols>
  <sheetData/>
  <pageMargins left="0.7" right="0.7" top="0.75" bottom="0.75"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D5F2-D876-9A4E-89C3-35BEC24D0E76}">
  <dimension ref="A11:N34"/>
  <sheetViews>
    <sheetView showGridLines="0" zoomScale="91" zoomScaleNormal="55" workbookViewId="0">
      <selection activeCell="C19" sqref="C19"/>
    </sheetView>
  </sheetViews>
  <sheetFormatPr defaultColWidth="8.6328125" defaultRowHeight="14.5" x14ac:dyDescent="0.35"/>
  <cols>
    <col min="1" max="1" width="68.453125" bestFit="1" customWidth="1"/>
    <col min="2" max="18" width="20.453125" customWidth="1"/>
  </cols>
  <sheetData>
    <row r="11" spans="1:14" ht="20.25" customHeight="1" x14ac:dyDescent="0.35">
      <c r="A11" s="19"/>
      <c r="B11" s="19"/>
      <c r="C11" s="19"/>
      <c r="D11" s="19"/>
      <c r="E11" s="19"/>
      <c r="F11" s="19"/>
      <c r="G11" s="19"/>
      <c r="H11" s="19"/>
      <c r="I11" s="19"/>
      <c r="J11" s="19"/>
    </row>
    <row r="12" spans="1:14" ht="20.25" customHeight="1" thickBot="1" x14ac:dyDescent="0.4">
      <c r="A12" s="21" t="s">
        <v>502</v>
      </c>
      <c r="B12" s="22"/>
      <c r="C12" s="28"/>
      <c r="D12" s="28"/>
      <c r="E12" s="28"/>
      <c r="F12" s="28"/>
      <c r="G12" s="28"/>
      <c r="H12" s="28"/>
    </row>
    <row r="13" spans="1:14" ht="20.25" customHeight="1" x14ac:dyDescent="0.35">
      <c r="A13" s="200" t="s">
        <v>498</v>
      </c>
      <c r="B13" s="44" t="s">
        <v>276</v>
      </c>
      <c r="C13" s="135" t="s">
        <v>277</v>
      </c>
      <c r="D13" s="136" t="s">
        <v>278</v>
      </c>
      <c r="E13" s="136" t="s">
        <v>279</v>
      </c>
      <c r="F13" s="136" t="s">
        <v>280</v>
      </c>
      <c r="G13" s="137" t="s">
        <v>584</v>
      </c>
      <c r="H13" s="350"/>
      <c r="I13" s="350"/>
      <c r="J13" s="350"/>
      <c r="K13" s="350"/>
      <c r="L13" s="350"/>
      <c r="M13" s="350"/>
      <c r="N13" s="350"/>
    </row>
    <row r="14" spans="1:14" ht="20.25" customHeight="1" x14ac:dyDescent="0.35">
      <c r="A14" s="518" t="s">
        <v>503</v>
      </c>
      <c r="B14" s="392">
        <v>320.75</v>
      </c>
      <c r="C14" s="28">
        <v>48</v>
      </c>
      <c r="D14" s="335">
        <v>51</v>
      </c>
      <c r="E14" s="28">
        <v>65</v>
      </c>
      <c r="F14" s="28">
        <v>29.5</v>
      </c>
      <c r="G14" s="25">
        <v>67.75</v>
      </c>
      <c r="H14" s="38"/>
      <c r="I14" s="38"/>
      <c r="J14" s="38"/>
      <c r="K14" s="38"/>
      <c r="L14" s="38"/>
      <c r="M14" s="38"/>
      <c r="N14" s="38"/>
    </row>
    <row r="15" spans="1:14" ht="20.25" customHeight="1" x14ac:dyDescent="0.35">
      <c r="A15" s="518" t="s">
        <v>936</v>
      </c>
      <c r="B15" s="393">
        <v>2482.8333333333335</v>
      </c>
      <c r="C15" s="335">
        <v>322.5</v>
      </c>
      <c r="D15" s="335">
        <v>492</v>
      </c>
      <c r="E15" s="335">
        <v>470</v>
      </c>
      <c r="F15" s="28">
        <v>323</v>
      </c>
      <c r="G15" s="25">
        <v>352.08333333333337</v>
      </c>
      <c r="H15" s="38"/>
      <c r="I15" s="38"/>
      <c r="J15" s="38"/>
      <c r="K15" s="38"/>
      <c r="L15" s="38"/>
      <c r="M15" s="38"/>
      <c r="N15" s="38"/>
    </row>
    <row r="16" spans="1:14" ht="20.25" customHeight="1" x14ac:dyDescent="0.35">
      <c r="A16" s="518" t="s">
        <v>504</v>
      </c>
      <c r="B16" s="393">
        <v>681</v>
      </c>
      <c r="C16" s="28">
        <v>37</v>
      </c>
      <c r="D16" s="28">
        <v>27</v>
      </c>
      <c r="E16" s="28">
        <v>165</v>
      </c>
      <c r="F16" s="28">
        <v>214</v>
      </c>
      <c r="G16" s="25">
        <v>82.25</v>
      </c>
      <c r="H16" s="38"/>
      <c r="I16" s="38"/>
      <c r="J16" s="38"/>
      <c r="K16" s="38"/>
      <c r="L16" s="38"/>
      <c r="M16" s="38"/>
      <c r="N16" s="38"/>
    </row>
    <row r="17" spans="1:14" ht="20.25" customHeight="1" x14ac:dyDescent="0.35">
      <c r="A17" s="522" t="s">
        <v>505</v>
      </c>
      <c r="B17" s="394">
        <v>9.2048308023436567E-2</v>
      </c>
      <c r="C17" s="336">
        <v>0.11779141104294479</v>
      </c>
      <c r="D17" s="336">
        <v>8.9473684210526316E-2</v>
      </c>
      <c r="E17" s="336">
        <v>9.285714285714286E-2</v>
      </c>
      <c r="F17" s="336">
        <v>5.2074139452780228E-2</v>
      </c>
      <c r="G17" s="336">
        <v>0.13493775933609958</v>
      </c>
      <c r="H17" s="336"/>
      <c r="I17" s="336"/>
      <c r="J17" s="336"/>
      <c r="K17" s="336"/>
      <c r="L17" s="336"/>
      <c r="M17" s="336"/>
      <c r="N17" s="336"/>
    </row>
    <row r="18" spans="1:14" ht="20.25" customHeight="1" x14ac:dyDescent="0.35">
      <c r="A18" s="522" t="s">
        <v>506</v>
      </c>
      <c r="B18" s="394">
        <v>0.90795169197656345</v>
      </c>
      <c r="C18" s="336">
        <v>0.88220858895705523</v>
      </c>
      <c r="D18" s="336">
        <v>0.91052631578947374</v>
      </c>
      <c r="E18" s="336">
        <v>0.90714285714285714</v>
      </c>
      <c r="F18" s="336">
        <v>0.94792586054721972</v>
      </c>
      <c r="G18" s="336">
        <v>0.86506224066390047</v>
      </c>
      <c r="H18" s="336"/>
      <c r="I18" s="336"/>
      <c r="J18" s="336"/>
      <c r="K18" s="336"/>
      <c r="L18" s="336"/>
      <c r="M18" s="336"/>
      <c r="N18" s="336"/>
    </row>
    <row r="19" spans="1:14" ht="20.25" customHeight="1" x14ac:dyDescent="0.35">
      <c r="A19" s="519" t="s">
        <v>507</v>
      </c>
      <c r="B19" s="392">
        <v>320</v>
      </c>
      <c r="C19" s="337">
        <v>47</v>
      </c>
      <c r="D19" s="337">
        <v>36</v>
      </c>
      <c r="E19" s="337">
        <v>59</v>
      </c>
      <c r="F19" s="337">
        <v>31</v>
      </c>
      <c r="G19" s="337">
        <v>59</v>
      </c>
      <c r="H19" s="38"/>
      <c r="I19" s="38"/>
      <c r="J19" s="38"/>
      <c r="K19" s="38"/>
      <c r="L19" s="38"/>
      <c r="M19" s="38"/>
      <c r="N19" s="38"/>
    </row>
    <row r="20" spans="1:14" ht="20.25" customHeight="1" x14ac:dyDescent="0.35">
      <c r="A20" s="520" t="s">
        <v>508</v>
      </c>
      <c r="B20" s="393">
        <v>1930</v>
      </c>
      <c r="C20" s="28">
        <v>219</v>
      </c>
      <c r="D20" s="28">
        <v>341</v>
      </c>
      <c r="E20" s="28">
        <v>428</v>
      </c>
      <c r="F20" s="28">
        <v>249</v>
      </c>
      <c r="G20" s="28">
        <v>402</v>
      </c>
      <c r="H20" s="38"/>
      <c r="I20" s="38"/>
      <c r="J20" s="38"/>
      <c r="K20" s="38"/>
      <c r="L20" s="38"/>
      <c r="M20" s="38"/>
      <c r="N20" s="38"/>
    </row>
    <row r="21" spans="1:14" ht="20.25" customHeight="1" x14ac:dyDescent="0.35">
      <c r="A21" s="522" t="s">
        <v>509</v>
      </c>
      <c r="B21" s="202">
        <v>0.98866451374125286</v>
      </c>
      <c r="C21" s="336">
        <v>0.99305254016500211</v>
      </c>
      <c r="D21" s="336">
        <v>0.70588235294117641</v>
      </c>
      <c r="E21" s="336">
        <v>0.9076923076923078</v>
      </c>
      <c r="F21" s="336">
        <v>0.94840294840294825</v>
      </c>
      <c r="G21" s="336">
        <v>0.87084870848708484</v>
      </c>
      <c r="H21" s="349"/>
      <c r="I21" s="349"/>
      <c r="J21" s="349"/>
      <c r="K21" s="349"/>
      <c r="L21" s="349"/>
      <c r="M21" s="349"/>
      <c r="N21" s="349"/>
    </row>
    <row r="22" spans="1:14" ht="20.25" customHeight="1" thickBot="1" x14ac:dyDescent="0.4">
      <c r="A22" s="521" t="s">
        <v>510</v>
      </c>
      <c r="B22" s="395">
        <v>0.60629542210954135</v>
      </c>
      <c r="C22" s="338">
        <v>0.62787407434971898</v>
      </c>
      <c r="D22" s="338">
        <v>0.65703275529865124</v>
      </c>
      <c r="E22" s="338">
        <v>0.67401574803149611</v>
      </c>
      <c r="F22" s="338">
        <v>0.90538907386854117</v>
      </c>
      <c r="G22" s="338">
        <v>0.92555640828856478</v>
      </c>
      <c r="H22" s="349"/>
      <c r="I22" s="349"/>
      <c r="J22" s="349"/>
      <c r="K22" s="349"/>
      <c r="L22" s="349"/>
      <c r="M22" s="349"/>
      <c r="N22" s="349"/>
    </row>
    <row r="23" spans="1:14" x14ac:dyDescent="0.35">
      <c r="A23" s="415" t="s">
        <v>585</v>
      </c>
    </row>
    <row r="34" spans="2:2" x14ac:dyDescent="0.35">
      <c r="B34" s="26"/>
    </row>
  </sheetData>
  <pageMargins left="0.7" right="0.7" top="0.75" bottom="0.75" header="0.3" footer="0.3"/>
  <pageSetup paperSize="9" orientation="portrait"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9453-7DD7-5542-B07D-4C905C7635D8}">
  <dimension ref="A12:J45"/>
  <sheetViews>
    <sheetView showGridLines="0" topLeftCell="A33" zoomScale="90" zoomScaleNormal="90" workbookViewId="0">
      <selection activeCell="B36" sqref="B36"/>
    </sheetView>
  </sheetViews>
  <sheetFormatPr defaultColWidth="8.6328125" defaultRowHeight="14.5" x14ac:dyDescent="0.35"/>
  <cols>
    <col min="1" max="1" width="68.453125" bestFit="1" customWidth="1"/>
    <col min="2" max="18" width="20.453125" customWidth="1"/>
  </cols>
  <sheetData>
    <row r="12" spans="1:10" ht="20.25" customHeight="1" x14ac:dyDescent="0.35">
      <c r="A12" s="19"/>
      <c r="B12" s="19"/>
      <c r="C12" s="19"/>
      <c r="D12" s="19"/>
      <c r="E12" s="19"/>
      <c r="F12" s="19"/>
      <c r="G12" s="19"/>
      <c r="H12" s="19"/>
      <c r="I12" s="19"/>
      <c r="J12" s="19"/>
    </row>
    <row r="13" spans="1:10" ht="20.25" customHeight="1" thickBot="1" x14ac:dyDescent="0.4">
      <c r="A13" s="15" t="s">
        <v>543</v>
      </c>
      <c r="B13" s="16"/>
      <c r="C13" s="16"/>
      <c r="D13" s="17"/>
      <c r="E13" s="17"/>
      <c r="F13" s="17"/>
      <c r="G13" s="18"/>
      <c r="H13" s="18"/>
      <c r="I13" s="18"/>
      <c r="J13" s="18"/>
    </row>
    <row r="14" spans="1:10" ht="20.25" customHeight="1" x14ac:dyDescent="0.35">
      <c r="A14" s="398" t="s">
        <v>71</v>
      </c>
      <c r="B14" s="358" t="s">
        <v>276</v>
      </c>
      <c r="C14" s="135" t="s">
        <v>277</v>
      </c>
      <c r="D14" s="136" t="s">
        <v>278</v>
      </c>
      <c r="E14" s="136" t="s">
        <v>279</v>
      </c>
      <c r="F14" s="136" t="s">
        <v>280</v>
      </c>
      <c r="G14" s="137" t="s">
        <v>544</v>
      </c>
      <c r="H14" s="137" t="s">
        <v>545</v>
      </c>
      <c r="I14" s="137" t="s">
        <v>418</v>
      </c>
      <c r="J14" s="137" t="s">
        <v>563</v>
      </c>
    </row>
    <row r="15" spans="1:10" ht="20.25" customHeight="1" x14ac:dyDescent="0.35">
      <c r="A15" s="508" t="s">
        <v>566</v>
      </c>
      <c r="B15" s="103">
        <v>1207686059.7642486</v>
      </c>
      <c r="C15" s="76">
        <v>238286035.00999996</v>
      </c>
      <c r="D15" s="76">
        <v>200608984.74999997</v>
      </c>
      <c r="E15" s="76">
        <v>254042393.75000027</v>
      </c>
      <c r="F15" s="76">
        <v>247652720.35424823</v>
      </c>
      <c r="G15" s="76">
        <v>104140094</v>
      </c>
      <c r="H15" s="76">
        <v>71688250.469999999</v>
      </c>
      <c r="I15" s="76">
        <v>25779151.429999996</v>
      </c>
      <c r="J15" s="76">
        <v>65488430</v>
      </c>
    </row>
    <row r="16" spans="1:10" ht="20.25" customHeight="1" x14ac:dyDescent="0.35">
      <c r="A16" s="509" t="s">
        <v>583</v>
      </c>
      <c r="B16" s="103">
        <v>39355201.590000004</v>
      </c>
      <c r="C16" s="76">
        <v>14725817.390000001</v>
      </c>
      <c r="D16" s="76">
        <v>7777728.2000000002</v>
      </c>
      <c r="E16" s="76">
        <v>14512806</v>
      </c>
      <c r="F16" s="76">
        <v>2338850</v>
      </c>
      <c r="G16" s="76" t="s">
        <v>309</v>
      </c>
      <c r="H16" s="76" t="s">
        <v>309</v>
      </c>
      <c r="I16" s="76" t="s">
        <v>309</v>
      </c>
      <c r="J16" s="76" t="s">
        <v>309</v>
      </c>
    </row>
    <row r="17" spans="1:10" ht="19.5" customHeight="1" x14ac:dyDescent="0.35">
      <c r="A17" s="509" t="s">
        <v>577</v>
      </c>
      <c r="B17" s="103">
        <v>454521114</v>
      </c>
      <c r="C17" s="76">
        <v>81343767</v>
      </c>
      <c r="D17" s="76">
        <v>49507240</v>
      </c>
      <c r="E17" s="76">
        <v>140957768</v>
      </c>
      <c r="F17" s="76">
        <v>99753968</v>
      </c>
      <c r="G17" s="76">
        <v>31910582</v>
      </c>
      <c r="H17" s="76">
        <v>14607857</v>
      </c>
      <c r="I17" s="76">
        <v>22937605</v>
      </c>
      <c r="J17" s="76">
        <v>13502327</v>
      </c>
    </row>
    <row r="18" spans="1:10" ht="20.25" customHeight="1" x14ac:dyDescent="0.35">
      <c r="A18" s="508" t="s">
        <v>653</v>
      </c>
      <c r="B18" s="103">
        <v>26890579</v>
      </c>
      <c r="C18" s="76">
        <v>4730605</v>
      </c>
      <c r="D18" s="76">
        <v>3970131</v>
      </c>
      <c r="E18" s="76">
        <v>7521995</v>
      </c>
      <c r="F18" s="76">
        <v>3514993</v>
      </c>
      <c r="G18" s="76">
        <v>2547692</v>
      </c>
      <c r="H18" s="76">
        <v>1164356</v>
      </c>
      <c r="I18" s="76">
        <v>834565</v>
      </c>
      <c r="J18" s="76">
        <v>2606242</v>
      </c>
    </row>
    <row r="19" spans="1:10" ht="20.25" customHeight="1" thickBot="1" x14ac:dyDescent="0.4">
      <c r="A19" s="510" t="s">
        <v>567</v>
      </c>
      <c r="B19" s="359">
        <v>397710001</v>
      </c>
      <c r="C19" s="81">
        <v>50246701</v>
      </c>
      <c r="D19" s="81">
        <v>73106407</v>
      </c>
      <c r="E19" s="81">
        <v>35601141</v>
      </c>
      <c r="F19" s="81">
        <v>22890742</v>
      </c>
      <c r="G19" s="81">
        <v>96661326</v>
      </c>
      <c r="H19" s="81">
        <v>907126</v>
      </c>
      <c r="I19" s="81">
        <v>36383546</v>
      </c>
      <c r="J19" s="81">
        <v>81913012</v>
      </c>
    </row>
    <row r="20" spans="1:10" ht="20.25" customHeight="1" thickBot="1" x14ac:dyDescent="0.4">
      <c r="A20" s="527" t="s">
        <v>568</v>
      </c>
      <c r="B20" s="166">
        <v>1632286639.3042486</v>
      </c>
      <c r="C20" s="523">
        <v>293263341.35999995</v>
      </c>
      <c r="D20" s="523">
        <v>277685523.10000002</v>
      </c>
      <c r="E20" s="523">
        <v>297165530.16000026</v>
      </c>
      <c r="F20" s="523">
        <v>274058455.14424819</v>
      </c>
      <c r="G20" s="523">
        <v>203349112.06</v>
      </c>
      <c r="H20" s="523">
        <v>73759731.680000007</v>
      </c>
      <c r="I20" s="523">
        <v>62997262.829999991</v>
      </c>
      <c r="J20" s="523">
        <v>150007682.96999994</v>
      </c>
    </row>
    <row r="21" spans="1:10" ht="20.25" customHeight="1" x14ac:dyDescent="0.35">
      <c r="A21" s="511" t="s">
        <v>582</v>
      </c>
      <c r="B21" s="369">
        <v>0.81166104664318761</v>
      </c>
      <c r="C21" s="414">
        <v>0.8125326333150118</v>
      </c>
      <c r="D21" s="414">
        <v>0.72243227702495938</v>
      </c>
      <c r="E21" s="414">
        <v>0.85488513291975154</v>
      </c>
      <c r="F21" s="414">
        <v>0.90364926060718853</v>
      </c>
      <c r="G21" s="414">
        <v>0.51</v>
      </c>
      <c r="H21" s="414">
        <v>0.97191582503327234</v>
      </c>
      <c r="I21" s="414">
        <v>0.40921065887522468</v>
      </c>
      <c r="J21" s="414">
        <v>0.44</v>
      </c>
    </row>
    <row r="22" spans="1:10" ht="20.25" customHeight="1" x14ac:dyDescent="0.35">
      <c r="A22" s="507" t="s">
        <v>578</v>
      </c>
      <c r="B22" s="400">
        <v>3.0771978443252281E-2</v>
      </c>
      <c r="C22" s="412">
        <v>5.0213631617608473E-2</v>
      </c>
      <c r="D22" s="412">
        <v>2.8009123821694827E-2</v>
      </c>
      <c r="E22" s="412">
        <v>4.8837447574037254E-2</v>
      </c>
      <c r="F22" s="412">
        <v>8.5341282346825149E-3</v>
      </c>
      <c r="G22" s="413" t="s">
        <v>309</v>
      </c>
      <c r="H22" s="413" t="s">
        <v>309</v>
      </c>
      <c r="I22" s="413" t="s">
        <v>309</v>
      </c>
      <c r="J22" s="413" t="s">
        <v>309</v>
      </c>
    </row>
    <row r="23" spans="1:10" ht="20.25" customHeight="1" x14ac:dyDescent="0.35">
      <c r="A23" s="507" t="s">
        <v>579</v>
      </c>
      <c r="B23" s="400">
        <v>0.31988322652669288</v>
      </c>
      <c r="C23" s="412">
        <v>0.27737448063835979</v>
      </c>
      <c r="D23" s="412">
        <v>0.17828527554233164</v>
      </c>
      <c r="E23" s="412">
        <v>0.47434091001101414</v>
      </c>
      <c r="F23" s="412">
        <v>0.36398792347966569</v>
      </c>
      <c r="G23" s="412">
        <v>0.15692511108966384</v>
      </c>
      <c r="H23" s="412">
        <v>0.1980465040650484</v>
      </c>
      <c r="I23" s="412">
        <v>0.36410478756668868</v>
      </c>
      <c r="J23" s="412">
        <v>9.0010902992884251E-2</v>
      </c>
    </row>
    <row r="24" spans="1:10" ht="20.25" customHeight="1" x14ac:dyDescent="0.35">
      <c r="A24" s="512" t="s">
        <v>561</v>
      </c>
      <c r="B24" s="399">
        <v>1.6474176993485613E-2</v>
      </c>
      <c r="C24" s="106">
        <v>1.6130911480657491E-2</v>
      </c>
      <c r="D24" s="106">
        <v>1.4297219947509751E-2</v>
      </c>
      <c r="E24" s="106">
        <v>2.5312474821524548E-2</v>
      </c>
      <c r="F24" s="106">
        <v>1.2825705370592983E-2</v>
      </c>
      <c r="G24" s="106">
        <v>1.2528660559128876E-2</v>
      </c>
      <c r="H24" s="106">
        <v>1.5785794951796384E-2</v>
      </c>
      <c r="I24" s="106">
        <v>1.3247639064130434E-2</v>
      </c>
      <c r="J24" s="106">
        <v>1.7374056770953678E-2</v>
      </c>
    </row>
    <row r="25" spans="1:10" ht="20.25" customHeight="1" x14ac:dyDescent="0.35">
      <c r="A25" s="512" t="s">
        <v>562</v>
      </c>
      <c r="B25" s="399">
        <v>0.24365205927895192</v>
      </c>
      <c r="C25" s="106">
        <v>0.1713364540108642</v>
      </c>
      <c r="D25" s="106">
        <v>0.26327050176711209</v>
      </c>
      <c r="E25" s="106">
        <v>0.11980239087902149</v>
      </c>
      <c r="F25" s="106">
        <v>8.3525034788478489E-2</v>
      </c>
      <c r="G25" s="106">
        <v>0.47534668344890141</v>
      </c>
      <c r="H25" s="106">
        <v>1.2298390725382313E-2</v>
      </c>
      <c r="I25" s="106">
        <v>0.57754169571116276</v>
      </c>
      <c r="J25" s="106">
        <v>0.54605877764528765</v>
      </c>
    </row>
    <row r="26" spans="1:10" ht="20.25" customHeight="1" x14ac:dyDescent="0.35">
      <c r="A26" s="19" t="s">
        <v>581</v>
      </c>
      <c r="B26" s="411"/>
      <c r="C26" s="411"/>
      <c r="D26" s="411"/>
      <c r="E26" s="411"/>
      <c r="F26" s="411"/>
      <c r="G26" s="411"/>
      <c r="H26" s="411"/>
      <c r="I26" s="411"/>
      <c r="J26" s="411"/>
    </row>
    <row r="27" spans="1:10" ht="20.25" customHeight="1" x14ac:dyDescent="0.35">
      <c r="A27" s="396" t="s">
        <v>580</v>
      </c>
      <c r="B27" s="411"/>
      <c r="C27" s="411"/>
      <c r="D27" s="411"/>
      <c r="E27" s="411"/>
      <c r="F27" s="411"/>
      <c r="G27" s="411"/>
      <c r="H27" s="411"/>
      <c r="I27" s="411"/>
      <c r="J27" s="411"/>
    </row>
    <row r="28" spans="1:10" ht="19.5" customHeight="1" x14ac:dyDescent="0.35">
      <c r="A28" s="396" t="s">
        <v>654</v>
      </c>
      <c r="B28" s="397"/>
      <c r="C28" s="59"/>
      <c r="D28" s="59"/>
      <c r="E28" s="59"/>
      <c r="F28" s="59"/>
      <c r="G28" s="59"/>
      <c r="H28" s="59"/>
      <c r="I28" s="59"/>
      <c r="J28" s="59"/>
    </row>
    <row r="29" spans="1:10" ht="20.25" customHeight="1" x14ac:dyDescent="0.35">
      <c r="A29" s="19"/>
      <c r="B29" s="19"/>
      <c r="C29" s="19"/>
      <c r="D29" s="19"/>
      <c r="E29" s="19"/>
      <c r="F29" s="19"/>
      <c r="G29" s="19"/>
      <c r="H29" s="19"/>
      <c r="I29" s="19"/>
      <c r="J29" s="19"/>
    </row>
    <row r="30" spans="1:10" ht="20.25" customHeight="1" thickBot="1" x14ac:dyDescent="0.4">
      <c r="A30" s="15" t="s">
        <v>657</v>
      </c>
      <c r="B30" s="16"/>
      <c r="C30" s="19"/>
      <c r="D30" s="19"/>
      <c r="E30" s="19"/>
      <c r="F30" s="19"/>
      <c r="G30" s="140"/>
      <c r="H30" s="140"/>
      <c r="I30" s="140"/>
      <c r="J30" s="140"/>
    </row>
    <row r="31" spans="1:10" ht="20.25" customHeight="1" x14ac:dyDescent="0.35">
      <c r="A31" s="220" t="s">
        <v>66</v>
      </c>
      <c r="B31" s="141" t="s">
        <v>276</v>
      </c>
      <c r="C31" s="19"/>
      <c r="D31" s="19"/>
      <c r="E31" s="19"/>
      <c r="F31" s="19"/>
      <c r="G31" s="140"/>
      <c r="H31" s="140"/>
      <c r="I31" s="140"/>
      <c r="J31" s="140"/>
    </row>
    <row r="32" spans="1:10" ht="20.25" customHeight="1" x14ac:dyDescent="0.35">
      <c r="A32" s="513" t="s">
        <v>546</v>
      </c>
      <c r="B32" s="297">
        <v>2601</v>
      </c>
      <c r="C32" s="19"/>
      <c r="D32" s="19"/>
      <c r="E32" s="19"/>
      <c r="F32" s="19"/>
      <c r="G32" s="140"/>
      <c r="H32" s="140"/>
      <c r="I32" s="140"/>
      <c r="J32" s="140"/>
    </row>
    <row r="33" spans="1:10" ht="20.25" customHeight="1" x14ac:dyDescent="0.35">
      <c r="A33" s="514" t="s">
        <v>547</v>
      </c>
      <c r="B33" s="295">
        <v>2315</v>
      </c>
      <c r="C33" s="19"/>
      <c r="D33" s="19"/>
      <c r="E33" s="19"/>
      <c r="F33" s="19"/>
      <c r="G33" s="140"/>
      <c r="H33" s="140"/>
      <c r="I33" s="140"/>
      <c r="J33" s="140"/>
    </row>
    <row r="34" spans="1:10" ht="20.25" customHeight="1" x14ac:dyDescent="0.35">
      <c r="A34" s="512" t="s">
        <v>548</v>
      </c>
      <c r="B34" s="295">
        <v>285</v>
      </c>
      <c r="C34" s="19"/>
      <c r="D34" s="19"/>
      <c r="E34" s="19"/>
      <c r="F34" s="19"/>
      <c r="G34" s="140"/>
      <c r="H34" s="140"/>
      <c r="I34" s="140"/>
      <c r="J34" s="140"/>
    </row>
    <row r="35" spans="1:10" ht="20.25" customHeight="1" x14ac:dyDescent="0.35">
      <c r="A35" s="513" t="s">
        <v>549</v>
      </c>
      <c r="B35" s="296">
        <v>1684</v>
      </c>
      <c r="C35" s="19"/>
      <c r="D35" s="19"/>
      <c r="E35" s="19"/>
      <c r="F35" s="19"/>
      <c r="G35" s="140"/>
      <c r="H35" s="140"/>
      <c r="I35" s="140"/>
      <c r="J35" s="140"/>
    </row>
    <row r="36" spans="1:10" ht="20.25" customHeight="1" x14ac:dyDescent="0.35">
      <c r="A36" s="515" t="s">
        <v>550</v>
      </c>
      <c r="B36" s="295">
        <v>769</v>
      </c>
      <c r="C36" s="19"/>
      <c r="D36" s="19"/>
      <c r="E36" s="19"/>
      <c r="F36" s="19"/>
      <c r="G36" s="140"/>
      <c r="H36" s="140"/>
      <c r="I36" s="140"/>
      <c r="J36" s="140"/>
    </row>
    <row r="37" spans="1:10" ht="20.25" customHeight="1" x14ac:dyDescent="0.35">
      <c r="A37" s="516" t="s">
        <v>551</v>
      </c>
      <c r="B37" s="295">
        <v>229</v>
      </c>
      <c r="C37" s="19"/>
      <c r="D37" s="19"/>
      <c r="E37" s="19"/>
      <c r="F37" s="19"/>
      <c r="G37" s="140"/>
      <c r="H37" s="140"/>
      <c r="I37" s="140"/>
      <c r="J37" s="140"/>
    </row>
    <row r="38" spans="1:10" ht="20.25" customHeight="1" x14ac:dyDescent="0.35">
      <c r="A38" s="515" t="s">
        <v>552</v>
      </c>
      <c r="B38" s="295">
        <v>659</v>
      </c>
      <c r="C38" s="19"/>
      <c r="D38" s="19"/>
      <c r="E38" s="19"/>
      <c r="F38" s="19"/>
      <c r="G38" s="140"/>
      <c r="H38" s="140"/>
      <c r="I38" s="140"/>
      <c r="J38" s="140"/>
    </row>
    <row r="39" spans="1:10" ht="20.25" customHeight="1" x14ac:dyDescent="0.35">
      <c r="A39" s="515" t="s">
        <v>1041</v>
      </c>
      <c r="B39" s="295">
        <v>21</v>
      </c>
      <c r="C39" s="19"/>
      <c r="D39" s="19"/>
      <c r="E39" s="19"/>
      <c r="F39" s="19"/>
      <c r="G39" s="140"/>
      <c r="H39" s="140"/>
      <c r="I39" s="140"/>
      <c r="J39" s="140"/>
    </row>
    <row r="40" spans="1:10" ht="20.25" customHeight="1" x14ac:dyDescent="0.35">
      <c r="A40" s="515" t="s">
        <v>553</v>
      </c>
      <c r="B40" s="295">
        <v>6</v>
      </c>
      <c r="C40" s="19"/>
      <c r="D40" s="19"/>
      <c r="E40" s="19"/>
      <c r="F40" s="19"/>
      <c r="G40" s="140"/>
      <c r="H40" s="140"/>
      <c r="I40" s="140"/>
      <c r="J40" s="140"/>
    </row>
    <row r="41" spans="1:10" ht="20.25" customHeight="1" x14ac:dyDescent="0.35">
      <c r="A41" s="517" t="s">
        <v>554</v>
      </c>
      <c r="B41" s="296">
        <v>917</v>
      </c>
      <c r="C41" s="19"/>
      <c r="D41" s="19"/>
      <c r="E41" s="19"/>
      <c r="F41" s="19"/>
      <c r="G41" s="140"/>
      <c r="H41" s="140"/>
      <c r="I41" s="140"/>
      <c r="J41" s="140"/>
    </row>
    <row r="42" spans="1:10" ht="20.25" customHeight="1" x14ac:dyDescent="0.35">
      <c r="A42" s="142"/>
      <c r="B42" s="142"/>
      <c r="C42" s="19"/>
      <c r="D42" s="19"/>
      <c r="E42" s="19"/>
      <c r="F42" s="19"/>
      <c r="G42" s="19"/>
      <c r="H42" s="19"/>
      <c r="I42" s="19"/>
      <c r="J42" s="19"/>
    </row>
    <row r="43" spans="1:10" ht="20.25" customHeight="1" x14ac:dyDescent="0.35">
      <c r="A43" s="67"/>
      <c r="B43" s="67"/>
      <c r="C43" s="19"/>
      <c r="D43" s="19"/>
      <c r="E43" s="19"/>
      <c r="F43" s="19"/>
      <c r="G43" s="19"/>
      <c r="H43" s="19"/>
      <c r="I43" s="19"/>
      <c r="J43" s="19"/>
    </row>
    <row r="44" spans="1:10" ht="22.5" customHeight="1" x14ac:dyDescent="0.35">
      <c r="A44" s="68"/>
      <c r="B44" s="68"/>
      <c r="C44" s="19"/>
      <c r="D44" s="19"/>
      <c r="E44" s="19"/>
      <c r="F44" s="19"/>
      <c r="G44" s="19"/>
      <c r="H44" s="19"/>
      <c r="I44" s="19"/>
      <c r="J44" s="19"/>
    </row>
    <row r="45" spans="1:10" x14ac:dyDescent="0.35">
      <c r="A45" s="19"/>
      <c r="B45" s="19"/>
      <c r="C45" s="19"/>
      <c r="D45" s="19"/>
      <c r="E45" s="19"/>
      <c r="F45" s="19"/>
      <c r="G45" s="19"/>
      <c r="H45" s="19"/>
      <c r="I45" s="19"/>
      <c r="J45" s="19"/>
    </row>
  </sheetData>
  <pageMargins left="0.7" right="0.7" top="0.75" bottom="0.75" header="0.3" footer="0.3"/>
  <pageSetup paperSize="9" orientation="portrait" horizontalDpi="0" verticalDpi="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A6AC-C675-4665-8B4E-697C000CF503}">
  <dimension ref="A1:D50"/>
  <sheetViews>
    <sheetView topLeftCell="A20" zoomScale="80" zoomScaleNormal="80" workbookViewId="0">
      <selection activeCell="D16" sqref="D16"/>
    </sheetView>
  </sheetViews>
  <sheetFormatPr defaultColWidth="11.453125" defaultRowHeight="14.5" x14ac:dyDescent="0.35"/>
  <cols>
    <col min="1" max="1" width="17.453125" style="14" customWidth="1"/>
    <col min="2" max="2" width="172.36328125" style="404" customWidth="1"/>
    <col min="3" max="3" width="39.6328125" style="486" customWidth="1"/>
    <col min="4" max="4" width="87.453125" bestFit="1" customWidth="1"/>
  </cols>
  <sheetData>
    <row r="1" spans="1:4" x14ac:dyDescent="0.35">
      <c r="A1"/>
      <c r="B1"/>
      <c r="C1"/>
    </row>
    <row r="2" spans="1:4" ht="15" customHeight="1" x14ac:dyDescent="0.35">
      <c r="A2"/>
      <c r="B2"/>
      <c r="C2"/>
    </row>
    <row r="3" spans="1:4" ht="31" customHeight="1" x14ac:dyDescent="0.35">
      <c r="A3"/>
      <c r="B3"/>
      <c r="C3"/>
    </row>
    <row r="4" spans="1:4" x14ac:dyDescent="0.35">
      <c r="A4"/>
      <c r="B4"/>
      <c r="C4"/>
    </row>
    <row r="5" spans="1:4" x14ac:dyDescent="0.35">
      <c r="A5"/>
      <c r="B5"/>
      <c r="C5"/>
    </row>
    <row r="6" spans="1:4" x14ac:dyDescent="0.35">
      <c r="A6"/>
      <c r="B6"/>
      <c r="C6"/>
    </row>
    <row r="7" spans="1:4" x14ac:dyDescent="0.35">
      <c r="A7"/>
      <c r="B7"/>
      <c r="C7"/>
    </row>
    <row r="8" spans="1:4" ht="30" customHeight="1" x14ac:dyDescent="0.35">
      <c r="A8" s="449" t="s">
        <v>595</v>
      </c>
    </row>
    <row r="9" spans="1:4" ht="27.5" customHeight="1" x14ac:dyDescent="0.35">
      <c r="A9" s="524" t="s">
        <v>662</v>
      </c>
      <c r="B9" s="524" t="s">
        <v>3</v>
      </c>
      <c r="C9" s="525" t="s">
        <v>659</v>
      </c>
      <c r="D9" s="524" t="s">
        <v>596</v>
      </c>
    </row>
    <row r="10" spans="1:4" s="198" customFormat="1" ht="183" customHeight="1" x14ac:dyDescent="0.35">
      <c r="A10" s="450" t="s">
        <v>597</v>
      </c>
      <c r="B10" s="451" t="s">
        <v>615</v>
      </c>
      <c r="C10" s="451" t="s">
        <v>1021</v>
      </c>
      <c r="D10" s="452"/>
    </row>
    <row r="11" spans="1:4" s="198" customFormat="1" ht="28" customHeight="1" x14ac:dyDescent="0.35">
      <c r="A11" s="450" t="s">
        <v>598</v>
      </c>
      <c r="B11" s="451" t="s">
        <v>599</v>
      </c>
      <c r="C11" s="451" t="s">
        <v>1022</v>
      </c>
      <c r="D11" s="452"/>
    </row>
    <row r="12" spans="1:4" s="198" customFormat="1" ht="25" customHeight="1" x14ac:dyDescent="0.35">
      <c r="A12" s="450" t="s">
        <v>600</v>
      </c>
      <c r="B12" s="451" t="s">
        <v>601</v>
      </c>
      <c r="C12" s="451"/>
      <c r="D12" s="452" t="s">
        <v>602</v>
      </c>
    </row>
    <row r="13" spans="1:4" s="198" customFormat="1" ht="104" customHeight="1" x14ac:dyDescent="0.35">
      <c r="A13" s="450" t="s">
        <v>603</v>
      </c>
      <c r="B13" s="451" t="s">
        <v>1011</v>
      </c>
      <c r="C13" s="451" t="s">
        <v>1023</v>
      </c>
      <c r="D13" s="452"/>
    </row>
    <row r="14" spans="1:4" s="198" customFormat="1" ht="66.5" customHeight="1" x14ac:dyDescent="0.35">
      <c r="A14" s="450" t="s">
        <v>604</v>
      </c>
      <c r="B14" s="451" t="s">
        <v>1012</v>
      </c>
      <c r="C14" s="451"/>
      <c r="D14" s="452"/>
    </row>
    <row r="15" spans="1:4" s="198" customFormat="1" ht="30.5" customHeight="1" x14ac:dyDescent="0.35">
      <c r="A15" s="450" t="s">
        <v>605</v>
      </c>
      <c r="B15" s="451" t="s">
        <v>1019</v>
      </c>
      <c r="C15" s="451"/>
      <c r="D15" s="452" t="s">
        <v>1040</v>
      </c>
    </row>
    <row r="16" spans="1:4" s="198" customFormat="1" ht="108" customHeight="1" x14ac:dyDescent="0.35">
      <c r="A16" s="450" t="s">
        <v>606</v>
      </c>
      <c r="B16" s="451" t="s">
        <v>1013</v>
      </c>
      <c r="C16" s="487" t="s">
        <v>1024</v>
      </c>
      <c r="D16" s="452" t="s">
        <v>607</v>
      </c>
    </row>
    <row r="17" spans="1:4" s="198" customFormat="1" ht="39" customHeight="1" x14ac:dyDescent="0.35">
      <c r="A17" s="450" t="s">
        <v>608</v>
      </c>
      <c r="B17" s="451" t="s">
        <v>609</v>
      </c>
      <c r="C17" s="451" t="s">
        <v>1025</v>
      </c>
      <c r="D17" s="452" t="s">
        <v>955</v>
      </c>
    </row>
    <row r="18" spans="1:4" s="198" customFormat="1" ht="45" customHeight="1" x14ac:dyDescent="0.35">
      <c r="A18" s="450" t="s">
        <v>610</v>
      </c>
      <c r="B18" s="451" t="s">
        <v>1014</v>
      </c>
      <c r="C18" s="451" t="s">
        <v>1039</v>
      </c>
      <c r="D18" s="451"/>
    </row>
    <row r="19" spans="1:4" s="198" customFormat="1" ht="56.5" customHeight="1" x14ac:dyDescent="0.35">
      <c r="A19" s="450" t="s">
        <v>611</v>
      </c>
      <c r="B19" s="451" t="s">
        <v>1015</v>
      </c>
      <c r="C19" s="451" t="s">
        <v>1026</v>
      </c>
      <c r="D19" s="452"/>
    </row>
    <row r="20" spans="1:4" s="198" customFormat="1" ht="97" customHeight="1" x14ac:dyDescent="0.35">
      <c r="A20" s="450" t="s">
        <v>612</v>
      </c>
      <c r="B20" s="451" t="s">
        <v>1016</v>
      </c>
      <c r="C20" s="451" t="s">
        <v>616</v>
      </c>
      <c r="D20" s="452"/>
    </row>
    <row r="21" spans="1:4" s="198" customFormat="1" ht="99" customHeight="1" x14ac:dyDescent="0.35">
      <c r="A21" s="450" t="s">
        <v>613</v>
      </c>
      <c r="B21" s="451" t="s">
        <v>1017</v>
      </c>
      <c r="C21" s="488" t="s">
        <v>1027</v>
      </c>
      <c r="D21" s="452" t="s">
        <v>1029</v>
      </c>
    </row>
    <row r="22" spans="1:4" s="198" customFormat="1" ht="67" customHeight="1" x14ac:dyDescent="0.35">
      <c r="A22" s="450" t="s">
        <v>614</v>
      </c>
      <c r="B22" s="451" t="s">
        <v>1018</v>
      </c>
      <c r="C22" s="487" t="s">
        <v>1028</v>
      </c>
      <c r="D22" s="452"/>
    </row>
    <row r="23" spans="1:4" ht="15" customHeight="1" x14ac:dyDescent="0.35"/>
    <row r="24" spans="1:4" ht="15" customHeight="1" x14ac:dyDescent="0.35"/>
    <row r="25" spans="1:4" ht="15" customHeight="1" x14ac:dyDescent="0.35"/>
    <row r="26" spans="1:4" ht="15" customHeight="1" x14ac:dyDescent="0.35"/>
    <row r="27" spans="1:4" ht="15" customHeight="1" x14ac:dyDescent="0.35"/>
    <row r="28" spans="1:4" ht="15" customHeight="1" x14ac:dyDescent="0.35"/>
    <row r="29" spans="1:4" ht="15" customHeight="1" x14ac:dyDescent="0.35"/>
    <row r="30" spans="1:4" ht="15" customHeight="1" x14ac:dyDescent="0.35"/>
    <row r="31" spans="1:4" ht="15" customHeight="1" x14ac:dyDescent="0.35"/>
    <row r="32" spans="1:4" ht="15" customHeight="1" x14ac:dyDescent="0.35"/>
    <row r="33" ht="15" customHeight="1" x14ac:dyDescent="0.35"/>
    <row r="34"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1B1C8E5CCA3D4591A213AC636D6891" ma:contentTypeVersion="6" ma:contentTypeDescription="Create a new document." ma:contentTypeScope="" ma:versionID="f2d4dbabee56f3fe4e05f81db2a18a70">
  <xsd:schema xmlns:xsd="http://www.w3.org/2001/XMLSchema" xmlns:xs="http://www.w3.org/2001/XMLSchema" xmlns:p="http://schemas.microsoft.com/office/2006/metadata/properties" xmlns:ns2="8e7b07f2-724f-49cf-b68c-12fadf4fa348" xmlns:ns3="ded71201-331e-4894-bc17-e587f78251cc" targetNamespace="http://schemas.microsoft.com/office/2006/metadata/properties" ma:root="true" ma:fieldsID="f4651bbfd5fb9350a2002520eeff839b" ns2:_="" ns3:_="">
    <xsd:import namespace="8e7b07f2-724f-49cf-b68c-12fadf4fa348"/>
    <xsd:import namespace="ded71201-331e-4894-bc17-e587f78251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b07f2-724f-49cf-b68c-12fadf4fa3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d71201-331e-4894-bc17-e587f78251c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3FB595-FEA8-4E9A-9885-52D030261717}">
  <ds:schemaRef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ded71201-331e-4894-bc17-e587f78251cc"/>
    <ds:schemaRef ds:uri="http://schemas.microsoft.com/office/2006/documentManagement/types"/>
    <ds:schemaRef ds:uri="8e7b07f2-724f-49cf-b68c-12fadf4fa348"/>
    <ds:schemaRef ds:uri="http://www.w3.org/XML/1998/namespace"/>
    <ds:schemaRef ds:uri="http://purl.org/dc/elements/1.1/"/>
  </ds:schemaRefs>
</ds:datastoreItem>
</file>

<file path=customXml/itemProps2.xml><?xml version="1.0" encoding="utf-8"?>
<ds:datastoreItem xmlns:ds="http://schemas.openxmlformats.org/officeDocument/2006/customXml" ds:itemID="{668A070E-761B-4669-95A0-9CE1C4E5CD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b07f2-724f-49cf-b68c-12fadf4fa348"/>
    <ds:schemaRef ds:uri="ded71201-331e-4894-bc17-e587f78251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9ABF02-7425-4F7F-84CD-C2C21E11A7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GRI &amp; SASB</vt:lpstr>
      <vt:lpstr>Performance &amp; Summary</vt:lpstr>
      <vt:lpstr>Environmental &gt;&gt;</vt:lpstr>
      <vt:lpstr>Energy &amp; Emissions</vt:lpstr>
      <vt:lpstr>Water Management</vt:lpstr>
      <vt:lpstr>Environmental Stewardship</vt:lpstr>
      <vt:lpstr>Materials, Tailings &amp; Waste</vt:lpstr>
      <vt:lpstr>Social &gt;&gt;</vt:lpstr>
      <vt:lpstr>Health &amp; Safety</vt:lpstr>
      <vt:lpstr>Workforce</vt:lpstr>
      <vt:lpstr>Communities &amp; Social</vt:lpstr>
      <vt:lpstr>Governance &gt;&gt;</vt:lpstr>
      <vt:lpstr>Human Rights </vt:lpstr>
      <vt:lpstr>Economic Performance</vt:lpstr>
      <vt:lpstr>GRI Governance Disclosures</vt:lpstr>
      <vt:lpstr>'Water Management'!Print_Area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Karolidis</dc:creator>
  <cp:keywords/>
  <dc:description/>
  <cp:lastModifiedBy>Alex Buck</cp:lastModifiedBy>
  <cp:revision/>
  <dcterms:created xsi:type="dcterms:W3CDTF">2022-05-09T10:46:06Z</dcterms:created>
  <dcterms:modified xsi:type="dcterms:W3CDTF">2024-03-26T22:26:16Z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0x010100BF1B1C8E5CCA3D4591A213AC636D6891</vt:lpwstr>
  </property>
  <property fmtid="{D5CDD505-2E9C-101B-9397-08002B2CF9AE}" pid="3" name="{A44787D4-0540-4523-9961-78E4036D8C6D}">
    <vt:lpwstr>{E36BA1E5-31CD-416E-90CD-9AE57FF62022}</vt:lpwstr>
  </property>
</Properties>
</file>